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xactconstruct.storebox.swisscom.com/webdav/shared with me/public/02 Online Shop/Urlaubsplaner/final/"/>
    </mc:Choice>
  </mc:AlternateContent>
  <bookViews>
    <workbookView xWindow="0" yWindow="0" windowWidth="28800" windowHeight="12435"/>
  </bookViews>
  <sheets>
    <sheet name="Hauptseite" sheetId="5" r:id="rId1"/>
    <sheet name="Kalender" sheetId="2" r:id="rId2"/>
    <sheet name="Einstellungen" sheetId="3" state="hidden" r:id="rId3"/>
  </sheets>
  <functionGroups builtInGroupCount="18"/>
  <externalReferences>
    <externalReference r:id="rId4"/>
    <externalReference r:id="rId5"/>
    <externalReference r:id="rId6"/>
  </externalReferences>
  <definedNames>
    <definedName name="a">macro4</definedName>
    <definedName name="c_NAME">[1]!tblccl[[#Headers],[Name of Company]]</definedName>
    <definedName name="D">INDEX(GET.WORKSPACE(37),21)</definedName>
    <definedName name="DATE_FRMT1">REPT(D,4)&amp;"\, "&amp;REPT(Y,4)</definedName>
    <definedName name="DATE_FRMT2">REPT(D,2)&amp;DS&amp;REPT(M,2)&amp;DS&amp;REPT(Y,4)</definedName>
    <definedName name="_xlnm.Print_Area" localSheetId="1">Kalender!$L$3:$AP$5</definedName>
    <definedName name="_xlnm.Print_Titles" localSheetId="1">Kalender!$A:$D</definedName>
    <definedName name="DS">INDEX(GET.WORKSPACE(37),17)</definedName>
    <definedName name="Ftitle">[1]!tblFtitle[FTitle]</definedName>
    <definedName name="GTitle">[1]!tblGtitle[GTitle]</definedName>
    <definedName name="LANG">[2]!Table4[Language]</definedName>
    <definedName name="Language">[1]!Table21[Language]</definedName>
    <definedName name="Languange">"English,French,DUETSCH"</definedName>
    <definedName name="list">[3]!tblcustomer[[#All],[Customer ID]]</definedName>
    <definedName name="M">INDEX(GET.WORKSPACE(37),20)</definedName>
    <definedName name="month">[2]!Table2[Month]</definedName>
    <definedName name="shpHelpBox">"shpHelpGroup,SHPHB1,shphb2,shphb3,shphb4,Rectangle 11,Rectangle 74,Rectangle 75,Rectangle 76,Oval 1"</definedName>
    <definedName name="tblsetting_puprose">[3]!tblsetting_purpose[Purpose]</definedName>
    <definedName name="Title">[1]!tblEtitle[ETitle]</definedName>
    <definedName name="Y">INDEX(GET.WORKSPACE(37),19)</definedName>
    <definedName name="YEAR">Einstellungen!$B$6</definedName>
  </definedNames>
  <calcPr calcId="152511"/>
</workbook>
</file>

<file path=xl/calcChain.xml><?xml version="1.0" encoding="utf-8"?>
<calcChain xmlns="http://schemas.openxmlformats.org/spreadsheetml/2006/main">
  <c r="MH5" i="2" l="1"/>
  <c r="LD5" i="2"/>
  <c r="JY5" i="2"/>
  <c r="IU5" i="2"/>
  <c r="HP5" i="2"/>
  <c r="GK5" i="2"/>
  <c r="FG5" i="2"/>
  <c r="EB5" i="2"/>
  <c r="CX5" i="2"/>
  <c r="BS5" i="2"/>
  <c r="AQ5" i="2"/>
  <c r="L5" i="2"/>
  <c r="MH3" i="2"/>
  <c r="AQ3" i="2"/>
  <c r="JY3" i="2"/>
  <c r="HP3" i="2"/>
  <c r="IU3" i="2"/>
  <c r="LD3" i="2"/>
  <c r="EB3" i="2"/>
  <c r="CX3" i="2"/>
  <c r="L3" i="2"/>
  <c r="GK3" i="2"/>
  <c r="FG3" i="2"/>
  <c r="BS3" i="2"/>
  <c r="F10" i="2" l="1"/>
  <c r="I10" i="2"/>
  <c r="J10" i="2" l="1"/>
  <c r="K10" i="2" s="1"/>
  <c r="F9" i="2"/>
  <c r="F8" i="2"/>
  <c r="F7" i="2"/>
  <c r="F6" i="2"/>
  <c r="D6" i="3" l="1"/>
  <c r="I9" i="2" l="1"/>
  <c r="I8" i="2"/>
  <c r="I7" i="2"/>
  <c r="I6" i="2"/>
  <c r="J9" i="2" l="1"/>
  <c r="K9" i="2" s="1"/>
  <c r="J8" i="2"/>
  <c r="K8" i="2" s="1"/>
  <c r="J7" i="2"/>
  <c r="K7" i="2" s="1"/>
  <c r="J6" i="2"/>
  <c r="K6" i="2" s="1"/>
  <c r="D58" i="3"/>
  <c r="D57" i="3" l="1"/>
  <c r="D56" i="3" l="1"/>
  <c r="D55" i="3"/>
  <c r="D54" i="3" l="1"/>
  <c r="D53" i="3"/>
  <c r="D52" i="3" l="1"/>
  <c r="D51" i="3" l="1"/>
  <c r="D50" i="3" l="1"/>
  <c r="H5" i="2" s="1"/>
  <c r="D49" i="3" l="1"/>
  <c r="D48" i="3"/>
  <c r="D47" i="3"/>
  <c r="D46" i="3"/>
  <c r="D45" i="3"/>
  <c r="D44" i="3" l="1"/>
  <c r="C17" i="5" s="1"/>
  <c r="D43" i="3"/>
  <c r="C15" i="5" s="1"/>
  <c r="D42" i="3"/>
  <c r="D41" i="3" l="1"/>
  <c r="D40" i="3"/>
  <c r="D39" i="3"/>
  <c r="D38" i="3"/>
  <c r="B5" i="3" s="1"/>
  <c r="D37" i="3" l="1"/>
  <c r="D36" i="3"/>
  <c r="D35" i="3"/>
  <c r="D34" i="3"/>
  <c r="D33" i="3" l="1"/>
  <c r="D32" i="3"/>
  <c r="D31" i="3" l="1"/>
  <c r="D30" i="3" l="1"/>
  <c r="D29" i="3"/>
  <c r="D28" i="3"/>
  <c r="D27" i="3"/>
  <c r="D26" i="3"/>
  <c r="D25" i="3"/>
  <c r="D24" i="3"/>
  <c r="D23" i="3"/>
  <c r="D14" i="3" l="1"/>
  <c r="B5" i="2" s="1"/>
  <c r="D15" i="3"/>
  <c r="C5" i="2" s="1"/>
  <c r="D16" i="3"/>
  <c r="D5" i="2" s="1"/>
  <c r="D17" i="3"/>
  <c r="E5" i="2" s="1"/>
  <c r="D18" i="3"/>
  <c r="D19" i="3"/>
  <c r="G5" i="2" s="1"/>
  <c r="D20" i="3"/>
  <c r="D21" i="3"/>
  <c r="J5" i="2" s="1"/>
  <c r="D22" i="3"/>
  <c r="K5" i="2" s="1"/>
  <c r="I5" i="2" l="1"/>
  <c r="F5" i="2"/>
  <c r="D13" i="3"/>
  <c r="D7" i="3" l="1"/>
  <c r="C12" i="5" s="1"/>
  <c r="D8" i="3"/>
  <c r="D9" i="3"/>
  <c r="N5" i="5" s="1"/>
  <c r="D10" i="3"/>
  <c r="D11" i="3"/>
  <c r="D12" i="3"/>
  <c r="C10" i="5" l="1"/>
  <c r="F2" i="5"/>
</calcChain>
</file>

<file path=xl/comments1.xml><?xml version="1.0" encoding="utf-8"?>
<comments xmlns="http://schemas.openxmlformats.org/spreadsheetml/2006/main">
  <authors>
    <author>xeniaking</author>
  </authors>
  <commentList>
    <comment ref="I4" authorId="0" shapeId="0">
      <text>
        <r>
          <rPr>
            <sz val="8"/>
            <color indexed="81"/>
            <rFont val="Tahoma"/>
            <family val="2"/>
          </rPr>
          <t>20190403
Column I:K visibility is set to hidden. These columns are not needed as of the moment.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<sst xmlns="http://schemas.openxmlformats.org/spreadsheetml/2006/main" count="110" uniqueCount="106">
  <si>
    <t>Start Date</t>
  </si>
  <si>
    <t>End Date</t>
  </si>
  <si>
    <t>Duration (Days)</t>
  </si>
  <si>
    <t>Working Days</t>
  </si>
  <si>
    <t>Days Complete</t>
  </si>
  <si>
    <t>Days Remaining</t>
  </si>
  <si>
    <t>Language:</t>
  </si>
  <si>
    <t>ENGLISH</t>
  </si>
  <si>
    <t xml:space="preserve">  © exact construct GmbH</t>
  </si>
  <si>
    <t>TRANSLATION</t>
  </si>
  <si>
    <t>DEUTSCH</t>
  </si>
  <si>
    <t xml:space="preserve">Sprache: </t>
  </si>
  <si>
    <t>Proceed</t>
  </si>
  <si>
    <t xml:space="preserve">Startdatum </t>
  </si>
  <si>
    <t xml:space="preserve">Enddatum </t>
  </si>
  <si>
    <t xml:space="preserve">Dauer (Tage) </t>
  </si>
  <si>
    <t xml:space="preserve">Arbeitstage </t>
  </si>
  <si>
    <t xml:space="preserve">Tage Komplett </t>
  </si>
  <si>
    <t xml:space="preserve">Tage Rest </t>
  </si>
  <si>
    <t>Plot Date</t>
  </si>
  <si>
    <t>Update Calendar</t>
  </si>
  <si>
    <t>Add Task</t>
  </si>
  <si>
    <t>MONTHS</t>
  </si>
  <si>
    <t>Enter a Task</t>
  </si>
  <si>
    <t>TASK FORM</t>
  </si>
  <si>
    <t>Task Name:</t>
  </si>
  <si>
    <t>Start Date:</t>
  </si>
  <si>
    <t>Duration:</t>
  </si>
  <si>
    <t>[MM/DD/YYYY]</t>
  </si>
  <si>
    <t>Add Entry</t>
  </si>
  <si>
    <t>Clear Form</t>
  </si>
  <si>
    <t>Geben Sie eine Aufgabe ein</t>
  </si>
  <si>
    <t>Aufgabe Name:</t>
  </si>
  <si>
    <t>Startdatum:</t>
  </si>
  <si>
    <t>Dauer:</t>
  </si>
  <si>
    <t>Löschen</t>
  </si>
  <si>
    <t>[MM/TT/JJJJ]</t>
  </si>
  <si>
    <t>Record added. Enter another?</t>
  </si>
  <si>
    <t>Please complete the form.</t>
  </si>
  <si>
    <t>Bitte füllen Sie das Formular aus.</t>
  </si>
  <si>
    <t>% Complete:</t>
  </si>
  <si>
    <t>Kalender aktualisiert.</t>
  </si>
  <si>
    <t>Calendar updated.</t>
  </si>
  <si>
    <t>Chart updated.</t>
  </si>
  <si>
    <t>Diagramm aktualisiert.</t>
  </si>
  <si>
    <t>Please select a task row.</t>
  </si>
  <si>
    <t>Bitte wählen Sie eine Aufgabenzeile aus.</t>
  </si>
  <si>
    <t>Numeric values only.</t>
  </si>
  <si>
    <t>Nur numerische Werte.</t>
  </si>
  <si>
    <t>COLLAPSE</t>
  </si>
  <si>
    <t>Are you sure you want to delete this row?</t>
  </si>
  <si>
    <t>Sind Sie sicher, dass Sie diese Zeile löschen möchten?</t>
  </si>
  <si>
    <t>Configure the chart year</t>
  </si>
  <si>
    <t>Please select a year.</t>
  </si>
  <si>
    <t>Bitte wählen Sie ein Jahr aus.</t>
  </si>
  <si>
    <t>Refresh Chart</t>
  </si>
  <si>
    <t>Delete a task row</t>
  </si>
  <si>
    <t>Add a task row</t>
  </si>
  <si>
    <t>Collapse/expand details</t>
  </si>
  <si>
    <t>Eine Aufgabenzeile löschen</t>
  </si>
  <si>
    <t>Remarks</t>
  </si>
  <si>
    <t>Bemerkungen</t>
  </si>
  <si>
    <t>Update chart year</t>
  </si>
  <si>
    <t>JAHR</t>
  </si>
  <si>
    <t>Set year</t>
  </si>
  <si>
    <t>YEAR</t>
  </si>
  <si>
    <t>Expand view?</t>
  </si>
  <si>
    <t>Ansicht vergrößern?</t>
  </si>
  <si>
    <t>Vacation Planner</t>
  </si>
  <si>
    <t>Urlaubsplaner</t>
  </si>
  <si>
    <t>Employee Name</t>
  </si>
  <si>
    <t>Mitarbeitername</t>
  </si>
  <si>
    <t>Department</t>
  </si>
  <si>
    <t>Abteilung</t>
  </si>
  <si>
    <t>Absence Reason</t>
  </si>
  <si>
    <t>Abwesenheit Grund</t>
  </si>
  <si>
    <t>Absence</t>
  </si>
  <si>
    <t>Holiday</t>
  </si>
  <si>
    <t>Abwesenheit</t>
  </si>
  <si>
    <t>Urlaub</t>
  </si>
  <si>
    <t>Calendar</t>
  </si>
  <si>
    <t>Kalender</t>
  </si>
  <si>
    <t>View the vacation planner calendar</t>
  </si>
  <si>
    <t>Sehen Sie sich den Urlaubsplaner an</t>
  </si>
  <si>
    <t>Main Page</t>
  </si>
  <si>
    <t>Hauptseite</t>
  </si>
  <si>
    <t>Settings</t>
  </si>
  <si>
    <t>Einstellungen</t>
  </si>
  <si>
    <t>Please enter a valid year.</t>
  </si>
  <si>
    <t>Bitte ein gültiges Jahr eingeben.</t>
  </si>
  <si>
    <t>Update Calendar Year</t>
  </si>
  <si>
    <t>Kalenderjahr aktualisieren</t>
  </si>
  <si>
    <t>Öffnen</t>
  </si>
  <si>
    <t>Datum aktualisieren</t>
  </si>
  <si>
    <t>Aufgabe hinzufügen</t>
  </si>
  <si>
    <t>Datensatz hinzugefügt. Einen weiteren eintragen?</t>
  </si>
  <si>
    <t>% Erledigt:</t>
  </si>
  <si>
    <t>AUSBLENDEN</t>
  </si>
  <si>
    <t>Erfassung des Kalenderjahres</t>
  </si>
  <si>
    <t>Diagramm aktualisieren</t>
  </si>
  <si>
    <t>Eine Aufganbenzeile hinzufügen</t>
  </si>
  <si>
    <t>Details ein-/ausblenden</t>
  </si>
  <si>
    <t>Aktualisieren</t>
  </si>
  <si>
    <t>No.</t>
  </si>
  <si>
    <t>Januar</t>
  </si>
  <si>
    <t>Wählen Sie das Kalenderjahr für das Sie Abwesenheiten erfassen wollen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</si>
</sst>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d"/>
    <numFmt numFmtId="166" formatCode="mmm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rgb="FFBF1E2D"/>
      <name val="Myriad Pro"/>
      <family val="2"/>
    </font>
    <font>
      <b/>
      <sz val="12"/>
      <color rgb="FFBF1E2D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001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theme="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010101"/>
      </left>
      <right style="thin">
        <color rgb="FF010101"/>
      </right>
      <top style="thin">
        <color rgb="FF010101"/>
      </top>
      <bottom style="thin">
        <color rgb="FF0101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9" fillId="4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166" fontId="0" fillId="0" borderId="6" xfId="0" applyNumberFormat="1" applyFont="1" applyBorder="1"/>
    <xf numFmtId="166" fontId="0" fillId="0" borderId="7" xfId="0" applyNumberFormat="1" applyFont="1" applyBorder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8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3" fillId="5" borderId="0" xfId="0" applyFont="1" applyFill="1" applyAlignment="1" applyProtection="1">
      <alignment horizontal="center" vertical="center" wrapText="1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0" fontId="11" fillId="0" borderId="4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4" fillId="0" borderId="0" xfId="0" applyFont="1" applyAlignment="1" applyProtection="1">
      <alignment shrinkToFit="1"/>
    </xf>
    <xf numFmtId="0" fontId="4" fillId="0" borderId="0" xfId="0" applyFont="1" applyAlignment="1" applyProtection="1">
      <alignment vertical="center"/>
    </xf>
    <xf numFmtId="0" fontId="0" fillId="0" borderId="3" xfId="0" applyBorder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/>
    </xf>
    <xf numFmtId="165" fontId="0" fillId="6" borderId="5" xfId="0" applyNumberForma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0" fillId="0" borderId="0" xfId="0" applyFill="1"/>
    <xf numFmtId="0" fontId="3" fillId="0" borderId="2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vertical="center" wrapText="1"/>
      <protection locked="0"/>
    </xf>
    <xf numFmtId="9" fontId="3" fillId="3" borderId="8" xfId="1" applyFont="1" applyFill="1" applyBorder="1" applyAlignment="1" applyProtection="1">
      <alignment vertical="center"/>
      <protection locked="0"/>
    </xf>
    <xf numFmtId="1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1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64" fontId="0" fillId="0" borderId="0" xfId="0" applyNumberFormat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166" fontId="0" fillId="0" borderId="0" xfId="0" applyNumberFormat="1"/>
    <xf numFmtId="165" fontId="0" fillId="7" borderId="5" xfId="0" applyNumberFormat="1" applyFill="1" applyBorder="1" applyAlignment="1">
      <alignment horizontal="center" vertical="top"/>
    </xf>
    <xf numFmtId="0" fontId="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Prozent" xfId="1" builtinId="5"/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C00000"/>
      <color rgb="FFF0F0F0"/>
      <color rgb="FFFFFFFF"/>
      <color rgb="FF000000"/>
      <color rgb="FFC0504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06/relationships/vbaProject" Target="vbaProject.bin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exact-construct.ch?subject=WebTool%20Suppor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9</xdr:row>
      <xdr:rowOff>0</xdr:rowOff>
    </xdr:from>
    <xdr:to>
      <xdr:col>1</xdr:col>
      <xdr:colOff>502408</xdr:colOff>
      <xdr:row>13</xdr:row>
      <xdr:rowOff>0</xdr:rowOff>
    </xdr:to>
    <xdr:sp macro="" textlink="">
      <xdr:nvSpPr>
        <xdr:cNvPr id="3" name="Oval 2"/>
        <xdr:cNvSpPr/>
      </xdr:nvSpPr>
      <xdr:spPr>
        <a:xfrm>
          <a:off x="309562" y="1943100"/>
          <a:ext cx="802446" cy="762000"/>
        </a:xfrm>
        <a:prstGeom prst="ellips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Myriad Pro" pitchFamily="34" charset="0"/>
            </a:rPr>
            <a:t>1</a:t>
          </a:r>
          <a:endParaRPr lang="en-US" sz="1100" b="1">
            <a:solidFill>
              <a:schemeClr val="bg1"/>
            </a:solidFill>
            <a:latin typeface="Myriad Pro" pitchFamily="34" charset="0"/>
          </a:endParaRPr>
        </a:p>
      </xdr:txBody>
    </xdr:sp>
    <xdr:clientData/>
  </xdr:twoCellAnchor>
  <xdr:twoCellAnchor>
    <xdr:from>
      <xdr:col>12</xdr:col>
      <xdr:colOff>370534</xdr:colOff>
      <xdr:row>9</xdr:row>
      <xdr:rowOff>114302</xdr:rowOff>
    </xdr:from>
    <xdr:to>
      <xdr:col>15</xdr:col>
      <xdr:colOff>138112</xdr:colOff>
      <xdr:row>12</xdr:row>
      <xdr:rowOff>76200</xdr:rowOff>
    </xdr:to>
    <xdr:sp macro="[0]!ganttchart_display" textlink="Einstellungen!D10">
      <xdr:nvSpPr>
        <xdr:cNvPr id="4" name="main_shape_1"/>
        <xdr:cNvSpPr/>
      </xdr:nvSpPr>
      <xdr:spPr>
        <a:xfrm>
          <a:off x="8133409" y="2057402"/>
          <a:ext cx="1624953" cy="533398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133BEB6-F7A5-487C-8EB4-F7F4F251A3AB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Öffnen</a:t>
          </a:fld>
          <a:endParaRPr lang="en-US" sz="12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502408</xdr:colOff>
      <xdr:row>11</xdr:row>
      <xdr:rowOff>0</xdr:rowOff>
    </xdr:from>
    <xdr:to>
      <xdr:col>12</xdr:col>
      <xdr:colOff>370534</xdr:colOff>
      <xdr:row>11</xdr:row>
      <xdr:rowOff>1</xdr:rowOff>
    </xdr:to>
    <xdr:cxnSp macro="">
      <xdr:nvCxnSpPr>
        <xdr:cNvPr id="5" name="Straight Connector 4"/>
        <xdr:cNvCxnSpPr>
          <a:stCxn id="3" idx="6"/>
          <a:endCxn id="4" idx="1"/>
        </xdr:cNvCxnSpPr>
      </xdr:nvCxnSpPr>
      <xdr:spPr>
        <a:xfrm>
          <a:off x="1112008" y="2324100"/>
          <a:ext cx="7021401" cy="1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897908</xdr:colOff>
      <xdr:row>6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708" cy="1323975"/>
        </a:xfrm>
        <a:prstGeom prst="rect">
          <a:avLst/>
        </a:prstGeom>
      </xdr:spPr>
    </xdr:pic>
    <xdr:clientData/>
  </xdr:twoCellAnchor>
  <xdr:twoCellAnchor editAs="oneCell">
    <xdr:from>
      <xdr:col>13</xdr:col>
      <xdr:colOff>581025</xdr:colOff>
      <xdr:row>20</xdr:row>
      <xdr:rowOff>85725</xdr:rowOff>
    </xdr:from>
    <xdr:to>
      <xdr:col>14</xdr:col>
      <xdr:colOff>466725</xdr:colOff>
      <xdr:row>22</xdr:row>
      <xdr:rowOff>176212</xdr:rowOff>
    </xdr:to>
    <xdr:sp macro="[0]!settings_display" textlink="">
      <xdr:nvSpPr>
        <xdr:cNvPr id="8" name="Oval 7"/>
        <xdr:cNvSpPr/>
      </xdr:nvSpPr>
      <xdr:spPr>
        <a:xfrm>
          <a:off x="8982075" y="3933825"/>
          <a:ext cx="495300" cy="481012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2400" b="1">
              <a:latin typeface="Webdings" pitchFamily="18" charset="2"/>
            </a:rPr>
            <a:t>@</a:t>
          </a:r>
        </a:p>
      </xdr:txBody>
    </xdr:sp>
    <xdr:clientData/>
  </xdr:twoCellAnchor>
  <xdr:twoCellAnchor>
    <xdr:from>
      <xdr:col>14</xdr:col>
      <xdr:colOff>561975</xdr:colOff>
      <xdr:row>20</xdr:row>
      <xdr:rowOff>100012</xdr:rowOff>
    </xdr:from>
    <xdr:to>
      <xdr:col>15</xdr:col>
      <xdr:colOff>400050</xdr:colOff>
      <xdr:row>22</xdr:row>
      <xdr:rowOff>166687</xdr:rowOff>
    </xdr:to>
    <xdr:sp macro="" textlink="">
      <xdr:nvSpPr>
        <xdr:cNvPr id="9" name="Oval 8">
          <a:hlinkClick xmlns:r="http://schemas.openxmlformats.org/officeDocument/2006/relationships" r:id="rId2"/>
        </xdr:cNvPr>
        <xdr:cNvSpPr/>
      </xdr:nvSpPr>
      <xdr:spPr>
        <a:xfrm>
          <a:off x="9572625" y="3948112"/>
          <a:ext cx="447675" cy="457200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1">
              <a:latin typeface="Wingdings" pitchFamily="2" charset="2"/>
            </a:rPr>
            <a:t>*</a:t>
          </a:r>
        </a:p>
      </xdr:txBody>
    </xdr:sp>
    <xdr:clientData/>
  </xdr:twoCellAnchor>
  <xdr:twoCellAnchor editAs="oneCell">
    <xdr:from>
      <xdr:col>0</xdr:col>
      <xdr:colOff>328612</xdr:colOff>
      <xdr:row>14</xdr:row>
      <xdr:rowOff>0</xdr:rowOff>
    </xdr:from>
    <xdr:to>
      <xdr:col>1</xdr:col>
      <xdr:colOff>521458</xdr:colOff>
      <xdr:row>18</xdr:row>
      <xdr:rowOff>0</xdr:rowOff>
    </xdr:to>
    <xdr:sp macro="" textlink="">
      <xdr:nvSpPr>
        <xdr:cNvPr id="13" name="Oval 12"/>
        <xdr:cNvSpPr/>
      </xdr:nvSpPr>
      <xdr:spPr>
        <a:xfrm>
          <a:off x="328612" y="2695575"/>
          <a:ext cx="802446" cy="762000"/>
        </a:xfrm>
        <a:prstGeom prst="ellips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Myriad Pro" pitchFamily="34" charset="0"/>
            </a:rPr>
            <a:t>2</a:t>
          </a:r>
          <a:endParaRPr lang="en-US" sz="1100" b="1">
            <a:solidFill>
              <a:schemeClr val="bg1"/>
            </a:solidFill>
            <a:latin typeface="Myriad Pro" pitchFamily="34" charset="0"/>
          </a:endParaRPr>
        </a:p>
      </xdr:txBody>
    </xdr:sp>
    <xdr:clientData/>
  </xdr:twoCellAnchor>
  <xdr:twoCellAnchor editAs="oneCell">
    <xdr:from>
      <xdr:col>12</xdr:col>
      <xdr:colOff>380059</xdr:colOff>
      <xdr:row>14</xdr:row>
      <xdr:rowOff>114301</xdr:rowOff>
    </xdr:from>
    <xdr:to>
      <xdr:col>15</xdr:col>
      <xdr:colOff>147637</xdr:colOff>
      <xdr:row>17</xdr:row>
      <xdr:rowOff>73153</xdr:rowOff>
    </xdr:to>
    <xdr:sp macro="[0]!config_year" textlink="Einstellungen!D12">
      <xdr:nvSpPr>
        <xdr:cNvPr id="14" name="main_shape_1"/>
        <xdr:cNvSpPr/>
      </xdr:nvSpPr>
      <xdr:spPr>
        <a:xfrm>
          <a:off x="8142934" y="2809876"/>
          <a:ext cx="1624953" cy="530352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987764-7A69-403C-88B3-31BBCB99D831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Aktualisieren</a:t>
          </a:fld>
          <a:endParaRPr lang="en-US" sz="12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521458</xdr:colOff>
      <xdr:row>15</xdr:row>
      <xdr:rowOff>188977</xdr:rowOff>
    </xdr:from>
    <xdr:to>
      <xdr:col>12</xdr:col>
      <xdr:colOff>380059</xdr:colOff>
      <xdr:row>16</xdr:row>
      <xdr:rowOff>0</xdr:rowOff>
    </xdr:to>
    <xdr:cxnSp macro="">
      <xdr:nvCxnSpPr>
        <xdr:cNvPr id="15" name="Straight Connector 14"/>
        <xdr:cNvCxnSpPr>
          <a:stCxn id="13" idx="6"/>
          <a:endCxn id="14" idx="1"/>
        </xdr:cNvCxnSpPr>
      </xdr:nvCxnSpPr>
      <xdr:spPr>
        <a:xfrm flipV="1">
          <a:off x="1131058" y="3075052"/>
          <a:ext cx="7011876" cy="1523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78757</xdr:colOff>
      <xdr:row>1</xdr:row>
      <xdr:rowOff>141254</xdr:rowOff>
    </xdr:from>
    <xdr:to>
      <xdr:col>2</xdr:col>
      <xdr:colOff>373181</xdr:colOff>
      <xdr:row>3</xdr:row>
      <xdr:rowOff>71982</xdr:rowOff>
    </xdr:to>
    <xdr:sp macro="" textlink="">
      <xdr:nvSpPr>
        <xdr:cNvPr id="35" name="Rounded Rectangle 34"/>
        <xdr:cNvSpPr/>
      </xdr:nvSpPr>
      <xdr:spPr>
        <a:xfrm>
          <a:off x="78757" y="141254"/>
          <a:ext cx="1666308" cy="360775"/>
        </a:xfrm>
        <a:prstGeom prst="roundRect">
          <a:avLst>
            <a:gd name="adj" fmla="val 29889"/>
          </a:avLst>
        </a:prstGeom>
        <a:solidFill>
          <a:srgbClr val="F0F0F0"/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129408</xdr:colOff>
      <xdr:row>1</xdr:row>
      <xdr:rowOff>186688</xdr:rowOff>
    </xdr:from>
    <xdr:to>
      <xdr:col>1</xdr:col>
      <xdr:colOff>390636</xdr:colOff>
      <xdr:row>3</xdr:row>
      <xdr:rowOff>19973</xdr:rowOff>
    </xdr:to>
    <xdr:grpSp>
      <xdr:nvGrpSpPr>
        <xdr:cNvPr id="37" name="Group 36"/>
        <xdr:cNvGrpSpPr/>
      </xdr:nvGrpSpPr>
      <xdr:grpSpPr>
        <a:xfrm>
          <a:off x="462783" y="186688"/>
          <a:ext cx="261228" cy="261910"/>
          <a:chOff x="5681285" y="421132"/>
          <a:chExt cx="261228" cy="263446"/>
        </a:xfrm>
      </xdr:grpSpPr>
      <xdr:sp macro="[0]!AddRow_Click" textlink="">
        <xdr:nvSpPr>
          <xdr:cNvPr id="4" name="Rounded Rectangle 3"/>
          <xdr:cNvSpPr/>
        </xdr:nvSpPr>
        <xdr:spPr>
          <a:xfrm>
            <a:off x="5681285" y="421132"/>
            <a:ext cx="261228" cy="263446"/>
          </a:xfrm>
          <a:prstGeom prst="roundRect">
            <a:avLst>
              <a:gd name="adj" fmla="val 27545"/>
            </a:avLst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AddRow_Click" textlink="">
        <xdr:nvSpPr>
          <xdr:cNvPr id="7" name="Cross 6"/>
          <xdr:cNvSpPr/>
        </xdr:nvSpPr>
        <xdr:spPr>
          <a:xfrm>
            <a:off x="5732085" y="469109"/>
            <a:ext cx="168025" cy="169451"/>
          </a:xfrm>
          <a:prstGeom prst="plus">
            <a:avLst>
              <a:gd name="adj" fmla="val 50000"/>
            </a:avLst>
          </a:prstGeom>
          <a:no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absolute">
    <xdr:from>
      <xdr:col>1</xdr:col>
      <xdr:colOff>429094</xdr:colOff>
      <xdr:row>1</xdr:row>
      <xdr:rowOff>187137</xdr:rowOff>
    </xdr:from>
    <xdr:to>
      <xdr:col>1</xdr:col>
      <xdr:colOff>690053</xdr:colOff>
      <xdr:row>3</xdr:row>
      <xdr:rowOff>19386</xdr:rowOff>
    </xdr:to>
    <xdr:grpSp>
      <xdr:nvGrpSpPr>
        <xdr:cNvPr id="29" name="shpDeleteTask"/>
        <xdr:cNvGrpSpPr/>
      </xdr:nvGrpSpPr>
      <xdr:grpSpPr>
        <a:xfrm>
          <a:off x="762469" y="187137"/>
          <a:ext cx="260959" cy="260874"/>
          <a:chOff x="3906255" y="295054"/>
          <a:chExt cx="280300" cy="282467"/>
        </a:xfrm>
      </xdr:grpSpPr>
      <xdr:sp macro="[0]!DeleteRow" textlink="">
        <xdr:nvSpPr>
          <xdr:cNvPr id="9" name="Rounded Rectangle 8"/>
          <xdr:cNvSpPr/>
        </xdr:nvSpPr>
        <xdr:spPr>
          <a:xfrm>
            <a:off x="3906255" y="295054"/>
            <a:ext cx="280300" cy="282467"/>
          </a:xfrm>
          <a:prstGeom prst="roundRect">
            <a:avLst>
              <a:gd name="adj" fmla="val 27545"/>
            </a:avLst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DeleteRow" textlink="">
        <xdr:nvSpPr>
          <xdr:cNvPr id="10" name="Minus 9"/>
          <xdr:cNvSpPr/>
        </xdr:nvSpPr>
        <xdr:spPr>
          <a:xfrm>
            <a:off x="3938121" y="381366"/>
            <a:ext cx="215745" cy="107169"/>
          </a:xfrm>
          <a:prstGeom prst="mathMinus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absolute">
    <xdr:from>
      <xdr:col>0</xdr:col>
      <xdr:colOff>165590</xdr:colOff>
      <xdr:row>1</xdr:row>
      <xdr:rowOff>189474</xdr:rowOff>
    </xdr:from>
    <xdr:to>
      <xdr:col>1</xdr:col>
      <xdr:colOff>91711</xdr:colOff>
      <xdr:row>3</xdr:row>
      <xdr:rowOff>23921</xdr:rowOff>
    </xdr:to>
    <xdr:grpSp>
      <xdr:nvGrpSpPr>
        <xdr:cNvPr id="46" name="shpRefresh"/>
        <xdr:cNvGrpSpPr/>
      </xdr:nvGrpSpPr>
      <xdr:grpSpPr>
        <a:xfrm>
          <a:off x="165590" y="189474"/>
          <a:ext cx="259496" cy="263072"/>
          <a:chOff x="5381400" y="435265"/>
          <a:chExt cx="261228" cy="261910"/>
        </a:xfrm>
      </xdr:grpSpPr>
      <xdr:sp macro="[0]!RefreshChart" textlink="">
        <xdr:nvSpPr>
          <xdr:cNvPr id="36" name="Rounded Rectangle 35"/>
          <xdr:cNvSpPr/>
        </xdr:nvSpPr>
        <xdr:spPr>
          <a:xfrm>
            <a:off x="5381400" y="435265"/>
            <a:ext cx="261228" cy="261910"/>
          </a:xfrm>
          <a:prstGeom prst="roundRect">
            <a:avLst>
              <a:gd name="adj" fmla="val 27545"/>
            </a:avLst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RefreshChart" textlink="">
        <xdr:nvSpPr>
          <xdr:cNvPr id="42" name="Curved Right Arrow 41"/>
          <xdr:cNvSpPr/>
        </xdr:nvSpPr>
        <xdr:spPr>
          <a:xfrm rot="3352925">
            <a:off x="5441848" y="440034"/>
            <a:ext cx="82156" cy="178400"/>
          </a:xfrm>
          <a:prstGeom prst="curvedRightArrow">
            <a:avLst>
              <a:gd name="adj1" fmla="val 25000"/>
              <a:gd name="adj2" fmla="val 64376"/>
              <a:gd name="adj3" fmla="val 34508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[0]!RefreshChart" textlink="">
        <xdr:nvSpPr>
          <xdr:cNvPr id="45" name="Curved Right Arrow 44"/>
          <xdr:cNvSpPr/>
        </xdr:nvSpPr>
        <xdr:spPr>
          <a:xfrm rot="14400000">
            <a:off x="5508522" y="518615"/>
            <a:ext cx="82156" cy="178400"/>
          </a:xfrm>
          <a:prstGeom prst="curvedRightArrow">
            <a:avLst>
              <a:gd name="adj1" fmla="val 25000"/>
              <a:gd name="adj2" fmla="val 64376"/>
              <a:gd name="adj3" fmla="val 34508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absolute">
    <xdr:from>
      <xdr:col>1</xdr:col>
      <xdr:colOff>729363</xdr:colOff>
      <xdr:row>2</xdr:row>
      <xdr:rowOff>1403</xdr:rowOff>
    </xdr:from>
    <xdr:to>
      <xdr:col>1</xdr:col>
      <xdr:colOff>1038016</xdr:colOff>
      <xdr:row>3</xdr:row>
      <xdr:rowOff>24152</xdr:rowOff>
    </xdr:to>
    <xdr:grpSp>
      <xdr:nvGrpSpPr>
        <xdr:cNvPr id="43" name="shpExpand"/>
        <xdr:cNvGrpSpPr/>
      </xdr:nvGrpSpPr>
      <xdr:grpSpPr>
        <a:xfrm>
          <a:off x="1062738" y="191903"/>
          <a:ext cx="308653" cy="260874"/>
          <a:chOff x="5146865" y="297759"/>
          <a:chExt cx="282948" cy="282467"/>
        </a:xfrm>
      </xdr:grpSpPr>
      <xdr:sp macro="[0]!ColExpand" textlink="">
        <xdr:nvSpPr>
          <xdr:cNvPr id="44" name="Rounded Rectangle 43"/>
          <xdr:cNvSpPr/>
        </xdr:nvSpPr>
        <xdr:spPr>
          <a:xfrm>
            <a:off x="5146865" y="297759"/>
            <a:ext cx="282948" cy="282467"/>
          </a:xfrm>
          <a:prstGeom prst="roundRect">
            <a:avLst>
              <a:gd name="adj" fmla="val 27545"/>
            </a:avLst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Expand" textlink="">
        <xdr:nvSpPr>
          <xdr:cNvPr id="48" name="Right Arrow 47"/>
          <xdr:cNvSpPr/>
        </xdr:nvSpPr>
        <xdr:spPr>
          <a:xfrm rot="13500000">
            <a:off x="5178398" y="336502"/>
            <a:ext cx="117507" cy="109532"/>
          </a:xfrm>
          <a:prstGeom prst="rightArrow">
            <a:avLst>
              <a:gd name="adj1" fmla="val 20404"/>
              <a:gd name="adj2" fmla="val 50406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Expand" textlink="">
        <xdr:nvSpPr>
          <xdr:cNvPr id="49" name="Right Arrow 48"/>
          <xdr:cNvSpPr/>
        </xdr:nvSpPr>
        <xdr:spPr>
          <a:xfrm rot="2700000">
            <a:off x="5277944" y="436350"/>
            <a:ext cx="117507" cy="109532"/>
          </a:xfrm>
          <a:prstGeom prst="rightArrow">
            <a:avLst>
              <a:gd name="adj1" fmla="val 20404"/>
              <a:gd name="adj2" fmla="val 50406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Expand" textlink="">
        <xdr:nvSpPr>
          <xdr:cNvPr id="50" name="Minus 49"/>
          <xdr:cNvSpPr/>
        </xdr:nvSpPr>
        <xdr:spPr>
          <a:xfrm rot="18900000">
            <a:off x="5197434" y="401363"/>
            <a:ext cx="145915" cy="45719"/>
          </a:xfrm>
          <a:prstGeom prst="mathMinus">
            <a:avLst/>
          </a:prstGeom>
          <a:noFill/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Expand" textlink="">
        <xdr:nvSpPr>
          <xdr:cNvPr id="51" name="Minus 50"/>
          <xdr:cNvSpPr/>
        </xdr:nvSpPr>
        <xdr:spPr>
          <a:xfrm rot="18900000">
            <a:off x="5230772" y="434702"/>
            <a:ext cx="145915" cy="45719"/>
          </a:xfrm>
          <a:prstGeom prst="mathMinus">
            <a:avLst/>
          </a:prstGeom>
          <a:noFill/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absolute">
    <xdr:from>
      <xdr:col>1</xdr:col>
      <xdr:colOff>730476</xdr:colOff>
      <xdr:row>2</xdr:row>
      <xdr:rowOff>1356</xdr:rowOff>
    </xdr:from>
    <xdr:to>
      <xdr:col>2</xdr:col>
      <xdr:colOff>3098</xdr:colOff>
      <xdr:row>3</xdr:row>
      <xdr:rowOff>26303</xdr:rowOff>
    </xdr:to>
    <xdr:grpSp>
      <xdr:nvGrpSpPr>
        <xdr:cNvPr id="32" name="shpCollapse"/>
        <xdr:cNvGrpSpPr/>
      </xdr:nvGrpSpPr>
      <xdr:grpSpPr>
        <a:xfrm>
          <a:off x="1063851" y="191856"/>
          <a:ext cx="310847" cy="263072"/>
          <a:chOff x="4834021" y="298296"/>
          <a:chExt cx="287772" cy="282467"/>
        </a:xfrm>
      </xdr:grpSpPr>
      <xdr:sp macro="[0]!ColCollapse" textlink="">
        <xdr:nvSpPr>
          <xdr:cNvPr id="33" name="Rounded Rectangle 32"/>
          <xdr:cNvSpPr/>
        </xdr:nvSpPr>
        <xdr:spPr>
          <a:xfrm>
            <a:off x="4834021" y="298296"/>
            <a:ext cx="287772" cy="282467"/>
          </a:xfrm>
          <a:prstGeom prst="roundRect">
            <a:avLst>
              <a:gd name="adj" fmla="val 27545"/>
            </a:avLst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Collapse" textlink="">
        <xdr:nvSpPr>
          <xdr:cNvPr id="34" name="Right Arrow 33"/>
          <xdr:cNvSpPr/>
        </xdr:nvSpPr>
        <xdr:spPr>
          <a:xfrm rot="2700000">
            <a:off x="4862304" y="333749"/>
            <a:ext cx="117507" cy="112558"/>
          </a:xfrm>
          <a:prstGeom prst="rightArrow">
            <a:avLst>
              <a:gd name="adj1" fmla="val 20404"/>
              <a:gd name="adj2" fmla="val 50406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Collapse" textlink="">
        <xdr:nvSpPr>
          <xdr:cNvPr id="38" name="Right Arrow 37"/>
          <xdr:cNvSpPr/>
        </xdr:nvSpPr>
        <xdr:spPr>
          <a:xfrm rot="13500000">
            <a:off x="4972887" y="447015"/>
            <a:ext cx="117507" cy="109532"/>
          </a:xfrm>
          <a:prstGeom prst="rightArrow">
            <a:avLst>
              <a:gd name="adj1" fmla="val 20404"/>
              <a:gd name="adj2" fmla="val 50406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ColCollapse" textlink="">
        <xdr:nvSpPr>
          <xdr:cNvPr id="41" name="Minus 40"/>
          <xdr:cNvSpPr/>
        </xdr:nvSpPr>
        <xdr:spPr>
          <a:xfrm rot="18900000">
            <a:off x="4903355" y="423886"/>
            <a:ext cx="145915" cy="45719"/>
          </a:xfrm>
          <a:prstGeom prst="mathMinus">
            <a:avLst/>
          </a:prstGeom>
          <a:noFill/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absolute">
    <xdr:from>
      <xdr:col>2</xdr:col>
      <xdr:colOff>41368</xdr:colOff>
      <xdr:row>2</xdr:row>
      <xdr:rowOff>25</xdr:rowOff>
    </xdr:from>
    <xdr:to>
      <xdr:col>2</xdr:col>
      <xdr:colOff>289656</xdr:colOff>
      <xdr:row>3</xdr:row>
      <xdr:rowOff>26394</xdr:rowOff>
    </xdr:to>
    <xdr:sp macro="[0]!ShowHelp" textlink="">
      <xdr:nvSpPr>
        <xdr:cNvPr id="53" name="shpHelp"/>
        <xdr:cNvSpPr/>
      </xdr:nvSpPr>
      <xdr:spPr>
        <a:xfrm>
          <a:off x="1413252" y="191947"/>
          <a:ext cx="248288" cy="264494"/>
        </a:xfrm>
        <a:prstGeom prst="roundRect">
          <a:avLst>
            <a:gd name="adj" fmla="val 27545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+mj-lt"/>
            </a:rPr>
            <a:t>?</a:t>
          </a:r>
        </a:p>
      </xdr:txBody>
    </xdr:sp>
    <xdr:clientData/>
  </xdr:twoCellAnchor>
  <xdr:twoCellAnchor editAs="absolute">
    <xdr:from>
      <xdr:col>1</xdr:col>
      <xdr:colOff>7738</xdr:colOff>
      <xdr:row>5</xdr:row>
      <xdr:rowOff>108221</xdr:rowOff>
    </xdr:from>
    <xdr:to>
      <xdr:col>4</xdr:col>
      <xdr:colOff>234481</xdr:colOff>
      <xdr:row>13</xdr:row>
      <xdr:rowOff>148398</xdr:rowOff>
    </xdr:to>
    <xdr:grpSp>
      <xdr:nvGrpSpPr>
        <xdr:cNvPr id="15" name="shpHelpBox" hidden="1"/>
        <xdr:cNvGrpSpPr/>
      </xdr:nvGrpSpPr>
      <xdr:grpSpPr>
        <a:xfrm>
          <a:off x="341113" y="936896"/>
          <a:ext cx="3027093" cy="1564177"/>
          <a:chOff x="223638" y="910861"/>
          <a:chExt cx="3102658" cy="1574337"/>
        </a:xfrm>
      </xdr:grpSpPr>
      <xdr:sp macro="" textlink="">
        <xdr:nvSpPr>
          <xdr:cNvPr id="57" name="shpHelpGroup" hidden="1"/>
          <xdr:cNvSpPr/>
        </xdr:nvSpPr>
        <xdr:spPr>
          <a:xfrm>
            <a:off x="223638" y="910861"/>
            <a:ext cx="3102658" cy="1574337"/>
          </a:xfrm>
          <a:prstGeom prst="roundRect">
            <a:avLst>
              <a:gd name="adj" fmla="val 13036"/>
            </a:avLst>
          </a:prstGeom>
          <a:solidFill>
            <a:srgbClr val="F0F0F0">
              <a:alpha val="89804"/>
            </a:srgbClr>
          </a:solidFill>
          <a:ln w="19050">
            <a:solidFill>
              <a:srgbClr val="C0504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HideHelp" textlink="">
        <xdr:nvSpPr>
          <xdr:cNvPr id="2" name="Oval 1" hidden="1"/>
          <xdr:cNvSpPr/>
        </xdr:nvSpPr>
        <xdr:spPr>
          <a:xfrm>
            <a:off x="3044236" y="1010895"/>
            <a:ext cx="182510" cy="182218"/>
          </a:xfrm>
          <a:prstGeom prst="ellipse">
            <a:avLst/>
          </a:prstGeom>
          <a:solidFill>
            <a:schemeClr val="accent2"/>
          </a:solidFill>
          <a:ln>
            <a:solidFill>
              <a:srgbClr val="C0504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0">
                <a:ln>
                  <a:noFill/>
                </a:ln>
                <a:solidFill>
                  <a:schemeClr val="bg1"/>
                </a:solidFill>
                <a:latin typeface="Berlin Sans FB Demi" pitchFamily="34" charset="0"/>
                <a:cs typeface="Aharoni" pitchFamily="2" charset="-79"/>
              </a:rPr>
              <a:t>X</a:t>
            </a:r>
          </a:p>
        </xdr:txBody>
      </xdr:sp>
      <xdr:grpSp>
        <xdr:nvGrpSpPr>
          <xdr:cNvPr id="58" name="shphb2" hidden="1"/>
          <xdr:cNvGrpSpPr/>
        </xdr:nvGrpSpPr>
        <xdr:grpSpPr>
          <a:xfrm>
            <a:off x="425007" y="1386172"/>
            <a:ext cx="261647" cy="263981"/>
            <a:chOff x="5681285" y="421132"/>
            <a:chExt cx="261228" cy="263446"/>
          </a:xfrm>
        </xdr:grpSpPr>
        <xdr:sp macro="" textlink="">
          <xdr:nvSpPr>
            <xdr:cNvPr id="59" name="Rounded Rectangle 58" hidden="1"/>
            <xdr:cNvSpPr/>
          </xdr:nvSpPr>
          <xdr:spPr>
            <a:xfrm>
              <a:off x="5681285" y="421132"/>
              <a:ext cx="261228" cy="263446"/>
            </a:xfrm>
            <a:prstGeom prst="roundRect">
              <a:avLst>
                <a:gd name="adj" fmla="val 27545"/>
              </a:avLst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0" name="Cross 59" hidden="1"/>
            <xdr:cNvSpPr/>
          </xdr:nvSpPr>
          <xdr:spPr>
            <a:xfrm>
              <a:off x="5732085" y="469109"/>
              <a:ext cx="168025" cy="169451"/>
            </a:xfrm>
            <a:prstGeom prst="plus">
              <a:avLst>
                <a:gd name="adj" fmla="val 50000"/>
              </a:avLst>
            </a:prstGeom>
            <a:noFill/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61" name="shphb3" hidden="1"/>
          <xdr:cNvGrpSpPr/>
        </xdr:nvGrpSpPr>
        <xdr:grpSpPr>
          <a:xfrm>
            <a:off x="418212" y="1729272"/>
            <a:ext cx="261377" cy="262945"/>
            <a:chOff x="3906255" y="295054"/>
            <a:chExt cx="280300" cy="282467"/>
          </a:xfrm>
        </xdr:grpSpPr>
        <xdr:sp macro="" textlink="">
          <xdr:nvSpPr>
            <xdr:cNvPr id="62" name="Rounded Rectangle 61" hidden="1"/>
            <xdr:cNvSpPr/>
          </xdr:nvSpPr>
          <xdr:spPr>
            <a:xfrm>
              <a:off x="3906255" y="295054"/>
              <a:ext cx="280300" cy="282467"/>
            </a:xfrm>
            <a:prstGeom prst="roundRect">
              <a:avLst>
                <a:gd name="adj" fmla="val 27545"/>
              </a:avLst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3" name="Minus 62" hidden="1"/>
            <xdr:cNvSpPr/>
          </xdr:nvSpPr>
          <xdr:spPr>
            <a:xfrm>
              <a:off x="3938121" y="381366"/>
              <a:ext cx="215745" cy="107169"/>
            </a:xfrm>
            <a:prstGeom prst="mathMinus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64" name="SHPHB1" hidden="1"/>
          <xdr:cNvGrpSpPr/>
        </xdr:nvGrpSpPr>
        <xdr:grpSpPr>
          <a:xfrm>
            <a:off x="419767" y="1041910"/>
            <a:ext cx="257838" cy="265143"/>
            <a:chOff x="5381400" y="435265"/>
            <a:chExt cx="261228" cy="261910"/>
          </a:xfrm>
        </xdr:grpSpPr>
        <xdr:sp macro="" textlink="">
          <xdr:nvSpPr>
            <xdr:cNvPr id="65" name="Rounded Rectangle 64" hidden="1"/>
            <xdr:cNvSpPr/>
          </xdr:nvSpPr>
          <xdr:spPr>
            <a:xfrm>
              <a:off x="5381400" y="435265"/>
              <a:ext cx="261228" cy="261910"/>
            </a:xfrm>
            <a:prstGeom prst="roundRect">
              <a:avLst>
                <a:gd name="adj" fmla="val 27545"/>
              </a:avLst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6" name="Curved Right Arrow 65" hidden="1"/>
            <xdr:cNvSpPr/>
          </xdr:nvSpPr>
          <xdr:spPr>
            <a:xfrm rot="3352925">
              <a:off x="5441848" y="440034"/>
              <a:ext cx="82156" cy="178400"/>
            </a:xfrm>
            <a:prstGeom prst="curvedRightArrow">
              <a:avLst>
                <a:gd name="adj1" fmla="val 25000"/>
                <a:gd name="adj2" fmla="val 64376"/>
                <a:gd name="adj3" fmla="val 34508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7" name="Curved Right Arrow 66" hidden="1"/>
            <xdr:cNvSpPr/>
          </xdr:nvSpPr>
          <xdr:spPr>
            <a:xfrm rot="14400000">
              <a:off x="5508522" y="518615"/>
              <a:ext cx="82156" cy="178400"/>
            </a:xfrm>
            <a:prstGeom prst="curvedRightArrow">
              <a:avLst>
                <a:gd name="adj1" fmla="val 25000"/>
                <a:gd name="adj2" fmla="val 64376"/>
                <a:gd name="adj3" fmla="val 34508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68" name="shphb4" hidden="1"/>
          <xdr:cNvGrpSpPr/>
        </xdr:nvGrpSpPr>
        <xdr:grpSpPr>
          <a:xfrm>
            <a:off x="413145" y="2071335"/>
            <a:ext cx="268484" cy="265143"/>
            <a:chOff x="4834021" y="298296"/>
            <a:chExt cx="287772" cy="282467"/>
          </a:xfrm>
        </xdr:grpSpPr>
        <xdr:sp macro="" textlink="">
          <xdr:nvSpPr>
            <xdr:cNvPr id="69" name="Rounded Rectangle 68" hidden="1"/>
            <xdr:cNvSpPr/>
          </xdr:nvSpPr>
          <xdr:spPr>
            <a:xfrm>
              <a:off x="4834021" y="298296"/>
              <a:ext cx="287772" cy="282467"/>
            </a:xfrm>
            <a:prstGeom prst="roundRect">
              <a:avLst>
                <a:gd name="adj" fmla="val 27545"/>
              </a:avLst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0" name="Right Arrow 69" hidden="1"/>
            <xdr:cNvSpPr/>
          </xdr:nvSpPr>
          <xdr:spPr>
            <a:xfrm rot="2700000">
              <a:off x="4862304" y="333749"/>
              <a:ext cx="117507" cy="112558"/>
            </a:xfrm>
            <a:prstGeom prst="rightArrow">
              <a:avLst>
                <a:gd name="adj1" fmla="val 20404"/>
                <a:gd name="adj2" fmla="val 50406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1" name="Right Arrow 70" hidden="1"/>
            <xdr:cNvSpPr/>
          </xdr:nvSpPr>
          <xdr:spPr>
            <a:xfrm rot="13500000">
              <a:off x="4972887" y="447015"/>
              <a:ext cx="117507" cy="109532"/>
            </a:xfrm>
            <a:prstGeom prst="rightArrow">
              <a:avLst>
                <a:gd name="adj1" fmla="val 20404"/>
                <a:gd name="adj2" fmla="val 50406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2" name="Minus 71" hidden="1"/>
            <xdr:cNvSpPr/>
          </xdr:nvSpPr>
          <xdr:spPr>
            <a:xfrm rot="18900000">
              <a:off x="4903355" y="423886"/>
              <a:ext cx="145915" cy="45719"/>
            </a:xfrm>
            <a:prstGeom prst="mathMinus">
              <a:avLst/>
            </a:prstGeom>
            <a:noFill/>
            <a:ln w="12700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Einstellungen!D46">
        <xdr:nvSpPr>
          <xdr:cNvPr id="12" name="Rectangle 11" hidden="1"/>
          <xdr:cNvSpPr/>
        </xdr:nvSpPr>
        <xdr:spPr>
          <a:xfrm>
            <a:off x="721065" y="1045660"/>
            <a:ext cx="1805217" cy="27176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fld id="{4F840B3B-85A1-43BB-86AE-BEA99148973A}" type="TxLink">
              <a:rPr lang="en-US" sz="1200" b="0" cap="none" spc="0">
                <a:ln w="18000">
                  <a:noFill/>
                  <a:prstDash val="solid"/>
                  <a:miter lim="800000"/>
                </a:ln>
                <a:solidFill>
                  <a:schemeClr val="accent2"/>
                </a:solidFill>
                <a:effectLst/>
                <a:latin typeface="Calisto MT" pitchFamily="18" charset="0"/>
              </a:rPr>
              <a:pPr algn="l"/>
              <a:t>Diagramm aktualisieren</a:t>
            </a:fld>
            <a:endParaRPr lang="en-US" sz="1200" b="0" cap="none" spc="0">
              <a:ln w="18000">
                <a:noFill/>
                <a:prstDash val="solid"/>
                <a:miter lim="800000"/>
              </a:ln>
              <a:solidFill>
                <a:schemeClr val="accent2"/>
              </a:solidFill>
              <a:effectLst/>
              <a:latin typeface="Calisto MT" pitchFamily="18" charset="0"/>
            </a:endParaRPr>
          </a:p>
        </xdr:txBody>
      </xdr:sp>
      <xdr:sp macro="" textlink="Einstellungen!D47">
        <xdr:nvSpPr>
          <xdr:cNvPr id="75" name="Rectangle 74" hidden="1"/>
          <xdr:cNvSpPr/>
        </xdr:nvSpPr>
        <xdr:spPr>
          <a:xfrm>
            <a:off x="718407" y="1404979"/>
            <a:ext cx="2375148" cy="27176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fld id="{41A044EF-F06F-40DC-BD9A-AF1273EA2EEF}" type="TxLink">
              <a:rPr lang="en-US" sz="1200" b="0" cap="none" spc="0">
                <a:ln w="18000">
                  <a:noFill/>
                  <a:prstDash val="solid"/>
                  <a:miter lim="800000"/>
                </a:ln>
                <a:solidFill>
                  <a:schemeClr val="accent2"/>
                </a:solidFill>
                <a:effectLst/>
                <a:latin typeface="Calisto MT" pitchFamily="18" charset="0"/>
              </a:rPr>
              <a:pPr algn="l"/>
              <a:t>Eine Aufganbenzeile hinzufügen</a:t>
            </a:fld>
            <a:endParaRPr lang="en-US" sz="1200" b="0" cap="none" spc="0">
              <a:ln w="18000">
                <a:noFill/>
                <a:prstDash val="solid"/>
                <a:miter lim="800000"/>
              </a:ln>
              <a:solidFill>
                <a:schemeClr val="accent2"/>
              </a:solidFill>
              <a:effectLst/>
              <a:latin typeface="Calisto MT" pitchFamily="18" charset="0"/>
            </a:endParaRPr>
          </a:p>
        </xdr:txBody>
      </xdr:sp>
      <xdr:sp macro="" textlink="Einstellungen!D48">
        <xdr:nvSpPr>
          <xdr:cNvPr id="76" name="Rectangle 75" hidden="1"/>
          <xdr:cNvSpPr/>
        </xdr:nvSpPr>
        <xdr:spPr>
          <a:xfrm>
            <a:off x="709525" y="1749195"/>
            <a:ext cx="2041878" cy="27176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fld id="{E492E33E-83E2-4D4F-A415-73370026C0E2}" type="TxLink">
              <a:rPr lang="en-US" sz="1200" b="0" cap="none" spc="0">
                <a:ln w="18000">
                  <a:noFill/>
                  <a:prstDash val="solid"/>
                  <a:miter lim="800000"/>
                </a:ln>
                <a:solidFill>
                  <a:schemeClr val="accent2"/>
                </a:solidFill>
                <a:effectLst/>
                <a:latin typeface="Calisto MT" pitchFamily="18" charset="0"/>
              </a:rPr>
              <a:pPr algn="l"/>
              <a:t>Eine Aufgabenzeile löschen</a:t>
            </a:fld>
            <a:endParaRPr lang="en-US" sz="1200" b="0" cap="none" spc="0">
              <a:ln w="18000">
                <a:noFill/>
                <a:prstDash val="solid"/>
                <a:miter lim="800000"/>
              </a:ln>
              <a:solidFill>
                <a:schemeClr val="accent2"/>
              </a:solidFill>
              <a:effectLst/>
              <a:latin typeface="Calisto MT" pitchFamily="18" charset="0"/>
            </a:endParaRPr>
          </a:p>
        </xdr:txBody>
      </xdr:sp>
      <xdr:sp macro="" textlink="Einstellungen!D49">
        <xdr:nvSpPr>
          <xdr:cNvPr id="77" name="Rectangle 76" hidden="1"/>
          <xdr:cNvSpPr/>
        </xdr:nvSpPr>
        <xdr:spPr>
          <a:xfrm>
            <a:off x="707021" y="2074360"/>
            <a:ext cx="1809884" cy="27176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fld id="{C518A6C7-5F39-4C0F-993F-0A6CD39417CB}" type="TxLink">
              <a:rPr lang="en-US" sz="1200" b="0" cap="none" spc="0">
                <a:ln w="18000">
                  <a:noFill/>
                  <a:prstDash val="solid"/>
                  <a:miter lim="800000"/>
                </a:ln>
                <a:solidFill>
                  <a:schemeClr val="accent2"/>
                </a:solidFill>
                <a:effectLst/>
                <a:latin typeface="Calisto MT" pitchFamily="18" charset="0"/>
              </a:rPr>
              <a:pPr algn="l"/>
              <a:t>Details ein-/ausblenden</a:t>
            </a:fld>
            <a:endParaRPr lang="en-US" sz="1200" b="0" cap="none" spc="0">
              <a:ln w="18000">
                <a:noFill/>
                <a:prstDash val="solid"/>
                <a:miter lim="800000"/>
              </a:ln>
              <a:solidFill>
                <a:schemeClr val="accent2"/>
              </a:solidFill>
              <a:effectLst/>
              <a:latin typeface="Calisto MT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29764</xdr:colOff>
      <xdr:row>0</xdr:row>
      <xdr:rowOff>148829</xdr:rowOff>
    </xdr:from>
    <xdr:to>
      <xdr:col>1</xdr:col>
      <xdr:colOff>525064</xdr:colOff>
      <xdr:row>3</xdr:row>
      <xdr:rowOff>64294</xdr:rowOff>
    </xdr:to>
    <xdr:sp macro="[0]!home_display" textlink="">
      <xdr:nvSpPr>
        <xdr:cNvPr id="3" name="Oval 2"/>
        <xdr:cNvSpPr/>
      </xdr:nvSpPr>
      <xdr:spPr>
        <a:xfrm>
          <a:off x="138905" y="148829"/>
          <a:ext cx="495300" cy="481012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2000" b="0">
              <a:solidFill>
                <a:schemeClr val="lt1"/>
              </a:solidFill>
              <a:effectLst/>
              <a:latin typeface="Webdings" panose="05030102010509060703" pitchFamily="18" charset="2"/>
              <a:ea typeface="+mn-ea"/>
              <a:cs typeface="+mn-cs"/>
            </a:rPr>
            <a:t>H</a:t>
          </a:r>
          <a:endParaRPr lang="en-US" sz="4400">
            <a:effectLst/>
            <a:latin typeface="Webdings" panose="05030102010509060703" pitchFamily="18" charset="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ZICT-15\Dropbox\Programmers\Webtools\Customer%20Contact%20List\CCL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Dropbox\Programmers\Webtools\IRR\IRR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ZICT-15\Dropbox\Programmers\Webtools\Customer%20Contact%20List\Customer%20Contact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Customer Contact List"/>
      <sheetName val="Meeting"/>
      <sheetName val="shtSetting"/>
      <sheetName val="Macro_Error"/>
      <sheetName val="CCL_Fin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RR"/>
      <sheetName val="Projection"/>
      <sheetName val="Settings"/>
      <sheetName val="IRRv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Main"/>
      <sheetName val="Customer Contact List"/>
      <sheetName val="Meeting"/>
      <sheetName val="Settings"/>
      <sheetName val="Help"/>
      <sheetName val="Sheet1"/>
      <sheetName val="Sheet2"/>
      <sheetName val="shtSettin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3" name="tblTranslationText" displayName="tblTranslationText" ref="D5:F58" totalsRowShown="0" headerRowDxfId="5" dataDxfId="4" tableBorderDxfId="3">
  <tableColumns count="3">
    <tableColumn id="1" name="TRANSLATION" dataDxfId="2">
      <calculatedColumnFormula>IF(Hauptseite!$N$6="ENGLISH",tblTranslationText[[#This Row],[ENGLISH]],tblTranslationText[[#This Row],[DEUTSCH]])</calculatedColumnFormula>
    </tableColumn>
    <tableColumn id="2" name="ENGLISH" dataDxfId="1"/>
    <tableColumn id="3" name="DEUTSCH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main"/>
  <dimension ref="A1:Q36"/>
  <sheetViews>
    <sheetView showGridLines="0" showRowColHeaders="0" tabSelected="1" zoomScaleNormal="100" workbookViewId="0">
      <selection activeCell="N6" sqref="N6:O6"/>
    </sheetView>
  </sheetViews>
  <sheetFormatPr baseColWidth="10" defaultColWidth="0" defaultRowHeight="0" customHeight="1" zeroHeight="1"/>
  <cols>
    <col min="1" max="3" width="9.140625" customWidth="1"/>
    <col min="4" max="4" width="15.85546875" customWidth="1"/>
    <col min="5" max="12" width="9.140625" customWidth="1"/>
    <col min="13" max="13" width="9.5703125" customWidth="1"/>
    <col min="14" max="15" width="9.140625" customWidth="1"/>
    <col min="16" max="16" width="7.140625" customWidth="1"/>
    <col min="17" max="17" width="4.5703125" hidden="1" customWidth="1"/>
    <col min="18" max="16384" width="9.140625" hidden="1"/>
  </cols>
  <sheetData>
    <row r="1" spans="1:16" ht="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" customHeight="1">
      <c r="A2" s="29"/>
      <c r="B2" s="29"/>
      <c r="C2" s="29"/>
      <c r="D2" s="29"/>
      <c r="E2" s="29"/>
      <c r="F2" s="59" t="str">
        <f>Einstellungen!D8</f>
        <v>Urlaubsplaner</v>
      </c>
      <c r="G2" s="59"/>
      <c r="H2" s="59"/>
      <c r="I2" s="59"/>
      <c r="J2" s="59"/>
      <c r="K2" s="59"/>
      <c r="L2" s="59"/>
      <c r="M2" s="30"/>
      <c r="N2" s="31"/>
      <c r="O2" s="29"/>
      <c r="P2" s="29"/>
    </row>
    <row r="3" spans="1:16" ht="15" customHeight="1">
      <c r="A3" s="29"/>
      <c r="B3" s="29"/>
      <c r="C3" s="29"/>
      <c r="D3" s="29"/>
      <c r="E3" s="30"/>
      <c r="F3" s="59"/>
      <c r="G3" s="59"/>
      <c r="H3" s="59"/>
      <c r="I3" s="59"/>
      <c r="J3" s="59"/>
      <c r="K3" s="59"/>
      <c r="L3" s="59"/>
      <c r="M3" s="30"/>
      <c r="N3" s="31"/>
      <c r="O3" s="29"/>
      <c r="P3" s="29"/>
    </row>
    <row r="4" spans="1:16" ht="16.5" customHeight="1">
      <c r="A4" s="29"/>
      <c r="B4" s="29"/>
      <c r="C4" s="29"/>
      <c r="D4" s="29"/>
      <c r="E4" s="30"/>
      <c r="F4" s="59"/>
      <c r="G4" s="59"/>
      <c r="H4" s="59"/>
      <c r="I4" s="59"/>
      <c r="J4" s="59"/>
      <c r="K4" s="59"/>
      <c r="L4" s="59"/>
      <c r="M4" s="30"/>
      <c r="N4" s="31"/>
      <c r="O4" s="29"/>
      <c r="P4" s="29"/>
    </row>
    <row r="5" spans="1:16" ht="15" customHeight="1">
      <c r="A5" s="29"/>
      <c r="B5" s="29"/>
      <c r="C5" s="29"/>
      <c r="D5" s="29"/>
      <c r="E5" s="30"/>
      <c r="F5" s="59"/>
      <c r="G5" s="59"/>
      <c r="H5" s="59"/>
      <c r="I5" s="59"/>
      <c r="J5" s="59"/>
      <c r="K5" s="59"/>
      <c r="L5" s="59"/>
      <c r="M5" s="30"/>
      <c r="N5" s="60" t="str">
        <f>Einstellungen!D9</f>
        <v xml:space="preserve">Sprache: </v>
      </c>
      <c r="O5" s="60"/>
      <c r="P5" s="29"/>
    </row>
    <row r="6" spans="1:16" ht="15" customHeight="1">
      <c r="A6" s="29"/>
      <c r="B6" s="29"/>
      <c r="C6" s="29"/>
      <c r="D6" s="29"/>
      <c r="E6" s="29"/>
      <c r="F6" s="59"/>
      <c r="G6" s="59"/>
      <c r="H6" s="59"/>
      <c r="I6" s="59"/>
      <c r="J6" s="59"/>
      <c r="K6" s="59"/>
      <c r="L6" s="59"/>
      <c r="M6" s="31"/>
      <c r="N6" s="61" t="s">
        <v>10</v>
      </c>
      <c r="O6" s="61"/>
      <c r="P6" s="29"/>
    </row>
    <row r="7" spans="1:16" ht="15.75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5" customHeight="1" thickTop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">
      <c r="A10" s="29"/>
      <c r="B10" s="29"/>
      <c r="C10" s="62" t="str">
        <f>Einstellungen!D6</f>
        <v>Kalender</v>
      </c>
      <c r="D10" s="62"/>
      <c r="E10" s="62"/>
      <c r="F10" s="62"/>
      <c r="G10" s="62"/>
      <c r="H10" s="62"/>
      <c r="I10" s="62"/>
      <c r="J10" s="62"/>
      <c r="K10" s="62"/>
      <c r="L10" s="62"/>
      <c r="M10" s="29"/>
      <c r="N10" s="29"/>
      <c r="O10" s="29"/>
      <c r="P10" s="29"/>
    </row>
    <row r="11" spans="1:16" ht="15">
      <c r="A11" s="29"/>
      <c r="B11" s="29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29"/>
      <c r="N11" s="29"/>
      <c r="O11" s="29"/>
      <c r="P11" s="29"/>
    </row>
    <row r="12" spans="1:16" ht="15">
      <c r="A12" s="29"/>
      <c r="B12" s="29"/>
      <c r="C12" s="57" t="str">
        <f>Einstellungen!D7</f>
        <v>Sehen Sie sich den Urlaubsplaner an</v>
      </c>
      <c r="D12" s="57"/>
      <c r="E12" s="57"/>
      <c r="F12" s="57"/>
      <c r="G12" s="57"/>
      <c r="H12" s="57"/>
      <c r="I12" s="57"/>
      <c r="J12" s="57"/>
      <c r="K12" s="57"/>
      <c r="L12" s="57"/>
      <c r="M12" s="29"/>
      <c r="N12" s="29"/>
      <c r="O12" s="29"/>
      <c r="P12" s="29"/>
    </row>
    <row r="13" spans="1:16" ht="15">
      <c r="A13" s="29"/>
      <c r="B13" s="29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29"/>
      <c r="N13" s="29"/>
      <c r="O13" s="29"/>
      <c r="P13" s="29"/>
    </row>
    <row r="14" spans="1:16" ht="15">
      <c r="A14" s="29"/>
      <c r="B14" s="29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/>
      <c r="O14" s="29"/>
      <c r="P14" s="29"/>
    </row>
    <row r="15" spans="1:16" ht="15" customHeight="1">
      <c r="A15" s="29"/>
      <c r="B15" s="29"/>
      <c r="C15" s="58" t="str">
        <f>Einstellungen!D43</f>
        <v>Erfassung des Kalenderjahres</v>
      </c>
      <c r="D15" s="58"/>
      <c r="E15" s="58"/>
      <c r="F15" s="58"/>
      <c r="G15" s="58"/>
      <c r="H15" s="58"/>
      <c r="I15" s="58"/>
      <c r="J15" s="58"/>
      <c r="K15" s="58"/>
      <c r="L15" s="58"/>
      <c r="M15" s="29"/>
      <c r="N15" s="29"/>
      <c r="O15" s="29"/>
      <c r="P15" s="29"/>
    </row>
    <row r="16" spans="1:16" ht="15" customHeight="1">
      <c r="A16" s="29"/>
      <c r="B16" s="2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9"/>
      <c r="N16" s="29"/>
      <c r="O16" s="29"/>
      <c r="P16" s="29"/>
    </row>
    <row r="17" spans="1:16" ht="15" customHeight="1">
      <c r="A17" s="29"/>
      <c r="B17" s="29"/>
      <c r="C17" s="57" t="str">
        <f>Einstellungen!D44</f>
        <v>Wählen Sie das Kalenderjahr für das Sie Abwesenheiten erfassen wollen</v>
      </c>
      <c r="D17" s="57"/>
      <c r="E17" s="57"/>
      <c r="F17" s="57"/>
      <c r="G17" s="57"/>
      <c r="H17" s="57"/>
      <c r="I17" s="57"/>
      <c r="J17" s="57"/>
      <c r="K17" s="57"/>
      <c r="L17" s="57"/>
      <c r="M17" s="29"/>
      <c r="N17" s="29"/>
      <c r="O17" s="29"/>
      <c r="P17" s="29"/>
    </row>
    <row r="18" spans="1:16" ht="15" customHeight="1">
      <c r="A18" s="29"/>
      <c r="B18" s="29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9"/>
      <c r="N18" s="29"/>
      <c r="O18" s="29"/>
      <c r="P18" s="29"/>
    </row>
    <row r="19" spans="1:16" ht="15" customHeight="1">
      <c r="A19" s="29"/>
      <c r="B19" s="29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9"/>
      <c r="N19" s="29"/>
      <c r="O19" s="29"/>
      <c r="P19" s="29"/>
    </row>
    <row r="20" spans="1:16" ht="15.75" thickBo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15.75" thickTop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15">
      <c r="A22" s="29"/>
      <c r="B22" s="29" t="s">
        <v>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ht="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ht="15" hidden="1" customHeight="1"/>
    <row r="26" spans="1:16" ht="15" hidden="1" customHeight="1"/>
    <row r="27" spans="1:16" ht="15" hidden="1" customHeight="1"/>
    <row r="28" spans="1:16" ht="15" hidden="1" customHeight="1"/>
    <row r="29" spans="1:16" ht="15" hidden="1" customHeight="1"/>
    <row r="30" spans="1:16" ht="15" hidden="1" customHeight="1"/>
    <row r="31" spans="1:16" ht="15" hidden="1" customHeight="1"/>
    <row r="32" spans="1:16" ht="15" hidden="1" customHeight="1"/>
    <row r="33" ht="15" hidden="1" customHeight="1"/>
    <row r="34" ht="15" hidden="1" customHeight="1"/>
    <row r="35" ht="15" hidden="1" customHeight="1"/>
    <row r="36" ht="15" hidden="1" customHeight="1"/>
  </sheetData>
  <sheetProtection selectLockedCells="1"/>
  <mergeCells count="7">
    <mergeCell ref="C17:L18"/>
    <mergeCell ref="C15:L16"/>
    <mergeCell ref="F2:L6"/>
    <mergeCell ref="N5:O5"/>
    <mergeCell ref="N6:O6"/>
    <mergeCell ref="C10:L11"/>
    <mergeCell ref="C12:L13"/>
  </mergeCells>
  <dataValidations count="1">
    <dataValidation type="list" showInputMessage="1" showErrorMessage="1" sqref="N6:O6">
      <formula1>"ENGLISH,DEUTSCH"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Chart"/>
  <dimension ref="A1:NN266"/>
  <sheetViews>
    <sheetView showGridLines="0" showRowColHeaders="0" topLeftCell="A2" zoomScaleNormal="100" workbookViewId="0">
      <pane xSplit="11" ySplit="4" topLeftCell="CX6" activePane="bottomRight" state="frozen"/>
      <selection activeCell="A2" sqref="A2"/>
      <selection pane="topRight" activeCell="L2" sqref="L2"/>
      <selection pane="bottomLeft" activeCell="A6" sqref="A6"/>
      <selection pane="bottomRight" activeCell="B6" sqref="B6"/>
    </sheetView>
  </sheetViews>
  <sheetFormatPr baseColWidth="10" defaultColWidth="5" defaultRowHeight="15"/>
  <cols>
    <col min="1" max="1" width="5" style="14" bestFit="1" customWidth="1"/>
    <col min="2" max="3" width="15.5703125" style="15" customWidth="1"/>
    <col min="4" max="5" width="10.85546875" style="15" customWidth="1"/>
    <col min="6" max="6" width="12.85546875" style="15" customWidth="1"/>
    <col min="7" max="7" width="16.85546875" style="36" customWidth="1"/>
    <col min="8" max="8" width="35.5703125" style="15" customWidth="1"/>
    <col min="9" max="9" width="11.42578125" style="16" hidden="1" customWidth="1"/>
    <col min="10" max="10" width="12.140625" style="16" hidden="1" customWidth="1"/>
    <col min="11" max="11" width="13.140625" style="16" hidden="1" customWidth="1"/>
    <col min="12" max="101" width="5" style="11" hidden="1" customWidth="1"/>
    <col min="102" max="131" width="5" style="11" customWidth="1"/>
    <col min="132" max="376" width="5" style="11" hidden="1" customWidth="1"/>
    <col min="377" max="377" width="5" hidden="1" customWidth="1"/>
    <col min="378" max="378" width="5" customWidth="1"/>
    <col min="379" max="16384" width="5" style="11"/>
  </cols>
  <sheetData>
    <row r="1" spans="1:377" hidden="1">
      <c r="A1" s="10"/>
      <c r="B1" s="64"/>
      <c r="C1" s="64"/>
      <c r="F1" s="11"/>
      <c r="G1" s="35"/>
      <c r="H1" s="11"/>
      <c r="K1" s="17"/>
    </row>
    <row r="2" spans="1:377" ht="15" customHeight="1">
      <c r="A2" s="11"/>
      <c r="B2" s="11"/>
      <c r="C2" s="11"/>
      <c r="F2" s="11"/>
      <c r="G2" s="35"/>
      <c r="H2" s="11"/>
    </row>
    <row r="3" spans="1:377" ht="18.75" customHeight="1">
      <c r="A3" s="11"/>
      <c r="B3" s="11"/>
      <c r="C3" s="11"/>
      <c r="F3" s="11"/>
      <c r="G3" s="35"/>
      <c r="H3" s="11"/>
      <c r="K3" s="11"/>
      <c r="L3" s="63" t="str">
        <f>TEXT($AP$4,REPT(M,4) &amp; " " &amp; REPT(Y,3))</f>
        <v>Januar 2019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 t="str">
        <f>TEXT($BR$4,REPT(M,4) &amp; " " &amp; REPT(Y,3))</f>
        <v>Februar 2019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 t="str">
        <f>TEXT($CW$4,REPT(M,4) &amp; " " &amp; REPT(Y,3))</f>
        <v>März 2019</v>
      </c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 t="str">
        <f>TEXT($EA$4,REPT(M,4) &amp; " " &amp; REPT(Y,3))</f>
        <v>April 2019</v>
      </c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 t="str">
        <f>TEXT($FF$4,REPT(M,4) &amp; " " &amp; REPT(Y,3))</f>
        <v>Mai 2019</v>
      </c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 t="str">
        <f>TEXT($GJ$4,REPT(M,4) &amp; " " &amp; REPT(Y,3))</f>
        <v>Juni 2019</v>
      </c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 t="str">
        <f>TEXT($HO$4,REPT(M,4) &amp; " " &amp; REPT(Y,3))</f>
        <v>Juli 2019</v>
      </c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 t="str">
        <f>TEXT($IT$4,REPT(M,4) &amp; " " &amp; REPT(Y,3))</f>
        <v>August 2019</v>
      </c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 t="str">
        <f>TEXT($JX$4,REPT(M,4) &amp; " " &amp; REPT(Y,3))</f>
        <v>September 2019</v>
      </c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 t="str">
        <f>TEXT($LC$4,REPT(M,4) &amp; " " &amp; REPT(Y,3))</f>
        <v>Oktober 2019</v>
      </c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 t="str">
        <f>TEXT($MG$4,REPT(M,4) &amp; " " &amp; REPT(Y,3))</f>
        <v>November 2019</v>
      </c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 t="str">
        <f>TEXT($NL$4,REPT(M,4) &amp; " " &amp; REPT(Y,3))</f>
        <v>Dezember 2019</v>
      </c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55" t="s">
        <v>104</v>
      </c>
    </row>
    <row r="4" spans="1:377" ht="15" customHeight="1">
      <c r="A4" s="11"/>
      <c r="B4" s="11"/>
      <c r="C4" s="11"/>
      <c r="F4" s="11"/>
      <c r="G4" s="35"/>
      <c r="H4" s="11"/>
      <c r="L4" s="39">
        <v>43466</v>
      </c>
      <c r="M4" s="39">
        <v>43467</v>
      </c>
      <c r="N4" s="39">
        <v>43468</v>
      </c>
      <c r="O4" s="39">
        <v>43469</v>
      </c>
      <c r="P4" s="39">
        <v>43470</v>
      </c>
      <c r="Q4" s="39">
        <v>43471</v>
      </c>
      <c r="R4" s="39">
        <v>43472</v>
      </c>
      <c r="S4" s="39">
        <v>43473</v>
      </c>
      <c r="T4" s="39">
        <v>43474</v>
      </c>
      <c r="U4" s="39">
        <v>43475</v>
      </c>
      <c r="V4" s="39">
        <v>43476</v>
      </c>
      <c r="W4" s="39">
        <v>43477</v>
      </c>
      <c r="X4" s="39">
        <v>43478</v>
      </c>
      <c r="Y4" s="39">
        <v>43479</v>
      </c>
      <c r="Z4" s="39">
        <v>43480</v>
      </c>
      <c r="AA4" s="39">
        <v>43481</v>
      </c>
      <c r="AB4" s="39">
        <v>43482</v>
      </c>
      <c r="AC4" s="39">
        <v>43483</v>
      </c>
      <c r="AD4" s="39">
        <v>43484</v>
      </c>
      <c r="AE4" s="39">
        <v>43485</v>
      </c>
      <c r="AF4" s="39">
        <v>43486</v>
      </c>
      <c r="AG4" s="39">
        <v>43487</v>
      </c>
      <c r="AH4" s="39">
        <v>43488</v>
      </c>
      <c r="AI4" s="39">
        <v>43489</v>
      </c>
      <c r="AJ4" s="39">
        <v>43490</v>
      </c>
      <c r="AK4" s="39">
        <v>43491</v>
      </c>
      <c r="AL4" s="39">
        <v>43492</v>
      </c>
      <c r="AM4" s="39">
        <v>43493</v>
      </c>
      <c r="AN4" s="39">
        <v>43494</v>
      </c>
      <c r="AO4" s="39">
        <v>43495</v>
      </c>
      <c r="AP4" s="39">
        <v>43496</v>
      </c>
      <c r="AQ4" s="39">
        <v>43497</v>
      </c>
      <c r="AR4" s="39">
        <v>43498</v>
      </c>
      <c r="AS4" s="39">
        <v>43499</v>
      </c>
      <c r="AT4" s="39">
        <v>43500</v>
      </c>
      <c r="AU4" s="39">
        <v>43501</v>
      </c>
      <c r="AV4" s="39">
        <v>43502</v>
      </c>
      <c r="AW4" s="39">
        <v>43503</v>
      </c>
      <c r="AX4" s="39">
        <v>43504</v>
      </c>
      <c r="AY4" s="39">
        <v>43505</v>
      </c>
      <c r="AZ4" s="39">
        <v>43506</v>
      </c>
      <c r="BA4" s="39">
        <v>43507</v>
      </c>
      <c r="BB4" s="39">
        <v>43508</v>
      </c>
      <c r="BC4" s="39">
        <v>43509</v>
      </c>
      <c r="BD4" s="39">
        <v>43510</v>
      </c>
      <c r="BE4" s="39">
        <v>43511</v>
      </c>
      <c r="BF4" s="39">
        <v>43512</v>
      </c>
      <c r="BG4" s="39">
        <v>43513</v>
      </c>
      <c r="BH4" s="39">
        <v>43514</v>
      </c>
      <c r="BI4" s="39">
        <v>43515</v>
      </c>
      <c r="BJ4" s="39">
        <v>43516</v>
      </c>
      <c r="BK4" s="39">
        <v>43517</v>
      </c>
      <c r="BL4" s="39">
        <v>43518</v>
      </c>
      <c r="BM4" s="39">
        <v>43519</v>
      </c>
      <c r="BN4" s="39">
        <v>43520</v>
      </c>
      <c r="BO4" s="39">
        <v>43521</v>
      </c>
      <c r="BP4" s="39">
        <v>43522</v>
      </c>
      <c r="BQ4" s="39">
        <v>43523</v>
      </c>
      <c r="BR4" s="39">
        <v>43524</v>
      </c>
      <c r="BS4" s="39">
        <v>43525</v>
      </c>
      <c r="BT4" s="39">
        <v>43526</v>
      </c>
      <c r="BU4" s="39">
        <v>43527</v>
      </c>
      <c r="BV4" s="39">
        <v>43528</v>
      </c>
      <c r="BW4" s="39">
        <v>43529</v>
      </c>
      <c r="BX4" s="39">
        <v>43530</v>
      </c>
      <c r="BY4" s="39">
        <v>43531</v>
      </c>
      <c r="BZ4" s="39">
        <v>43532</v>
      </c>
      <c r="CA4" s="39">
        <v>43533</v>
      </c>
      <c r="CB4" s="39">
        <v>43534</v>
      </c>
      <c r="CC4" s="39">
        <v>43535</v>
      </c>
      <c r="CD4" s="39">
        <v>43536</v>
      </c>
      <c r="CE4" s="39">
        <v>43537</v>
      </c>
      <c r="CF4" s="39">
        <v>43538</v>
      </c>
      <c r="CG4" s="39">
        <v>43539</v>
      </c>
      <c r="CH4" s="39">
        <v>43540</v>
      </c>
      <c r="CI4" s="39">
        <v>43541</v>
      </c>
      <c r="CJ4" s="39">
        <v>43542</v>
      </c>
      <c r="CK4" s="39">
        <v>43543</v>
      </c>
      <c r="CL4" s="39">
        <v>43544</v>
      </c>
      <c r="CM4" s="39">
        <v>43545</v>
      </c>
      <c r="CN4" s="39">
        <v>43546</v>
      </c>
      <c r="CO4" s="39">
        <v>43547</v>
      </c>
      <c r="CP4" s="39">
        <v>43548</v>
      </c>
      <c r="CQ4" s="39">
        <v>43549</v>
      </c>
      <c r="CR4" s="39">
        <v>43550</v>
      </c>
      <c r="CS4" s="39">
        <v>43551</v>
      </c>
      <c r="CT4" s="39">
        <v>43552</v>
      </c>
      <c r="CU4" s="39">
        <v>43553</v>
      </c>
      <c r="CV4" s="39">
        <v>43554</v>
      </c>
      <c r="CW4" s="39">
        <v>43555</v>
      </c>
      <c r="CX4" s="39">
        <v>43556</v>
      </c>
      <c r="CY4" s="39">
        <v>43557</v>
      </c>
      <c r="CZ4" s="39">
        <v>43558</v>
      </c>
      <c r="DA4" s="39">
        <v>43559</v>
      </c>
      <c r="DB4" s="39">
        <v>43560</v>
      </c>
      <c r="DC4" s="39">
        <v>43561</v>
      </c>
      <c r="DD4" s="39">
        <v>43562</v>
      </c>
      <c r="DE4" s="39">
        <v>43563</v>
      </c>
      <c r="DF4" s="39">
        <v>43564</v>
      </c>
      <c r="DG4" s="39">
        <v>43565</v>
      </c>
      <c r="DH4" s="39">
        <v>43566</v>
      </c>
      <c r="DI4" s="39">
        <v>43567</v>
      </c>
      <c r="DJ4" s="39">
        <v>43568</v>
      </c>
      <c r="DK4" s="39">
        <v>43569</v>
      </c>
      <c r="DL4" s="39">
        <v>43570</v>
      </c>
      <c r="DM4" s="39">
        <v>43571</v>
      </c>
      <c r="DN4" s="39">
        <v>43572</v>
      </c>
      <c r="DO4" s="39">
        <v>43573</v>
      </c>
      <c r="DP4" s="39">
        <v>43574</v>
      </c>
      <c r="DQ4" s="39">
        <v>43575</v>
      </c>
      <c r="DR4" s="39">
        <v>43576</v>
      </c>
      <c r="DS4" s="39">
        <v>43577</v>
      </c>
      <c r="DT4" s="39">
        <v>43578</v>
      </c>
      <c r="DU4" s="39">
        <v>43579</v>
      </c>
      <c r="DV4" s="39">
        <v>43580</v>
      </c>
      <c r="DW4" s="39">
        <v>43581</v>
      </c>
      <c r="DX4" s="39">
        <v>43582</v>
      </c>
      <c r="DY4" s="39">
        <v>43583</v>
      </c>
      <c r="DZ4" s="39">
        <v>43584</v>
      </c>
      <c r="EA4" s="39">
        <v>43585</v>
      </c>
      <c r="EB4" s="50">
        <v>43586</v>
      </c>
      <c r="EC4" s="50">
        <v>43587</v>
      </c>
      <c r="ED4" s="50">
        <v>43588</v>
      </c>
      <c r="EE4" s="50">
        <v>43589</v>
      </c>
      <c r="EF4" s="50">
        <v>43590</v>
      </c>
      <c r="EG4" s="50">
        <v>43591</v>
      </c>
      <c r="EH4" s="50">
        <v>43592</v>
      </c>
      <c r="EI4" s="50">
        <v>43593</v>
      </c>
      <c r="EJ4" s="50">
        <v>43594</v>
      </c>
      <c r="EK4" s="50">
        <v>43595</v>
      </c>
      <c r="EL4" s="50">
        <v>43596</v>
      </c>
      <c r="EM4" s="50">
        <v>43597</v>
      </c>
      <c r="EN4" s="50">
        <v>43598</v>
      </c>
      <c r="EO4" s="50">
        <v>43599</v>
      </c>
      <c r="EP4" s="50">
        <v>43600</v>
      </c>
      <c r="EQ4" s="50">
        <v>43601</v>
      </c>
      <c r="ER4" s="50">
        <v>43602</v>
      </c>
      <c r="ES4" s="50">
        <v>43603</v>
      </c>
      <c r="ET4" s="50">
        <v>43604</v>
      </c>
      <c r="EU4" s="50">
        <v>43605</v>
      </c>
      <c r="EV4" s="50">
        <v>43606</v>
      </c>
      <c r="EW4" s="50">
        <v>43607</v>
      </c>
      <c r="EX4" s="50">
        <v>43608</v>
      </c>
      <c r="EY4" s="50">
        <v>43609</v>
      </c>
      <c r="EZ4" s="50">
        <v>43610</v>
      </c>
      <c r="FA4" s="50">
        <v>43611</v>
      </c>
      <c r="FB4" s="50">
        <v>43612</v>
      </c>
      <c r="FC4" s="50">
        <v>43613</v>
      </c>
      <c r="FD4" s="50">
        <v>43614</v>
      </c>
      <c r="FE4" s="50">
        <v>43615</v>
      </c>
      <c r="FF4" s="50">
        <v>43616</v>
      </c>
      <c r="FG4" s="50">
        <v>43617</v>
      </c>
      <c r="FH4" s="50">
        <v>43618</v>
      </c>
      <c r="FI4" s="50">
        <v>43619</v>
      </c>
      <c r="FJ4" s="50">
        <v>43620</v>
      </c>
      <c r="FK4" s="50">
        <v>43621</v>
      </c>
      <c r="FL4" s="50">
        <v>43622</v>
      </c>
      <c r="FM4" s="50">
        <v>43623</v>
      </c>
      <c r="FN4" s="50">
        <v>43624</v>
      </c>
      <c r="FO4" s="50">
        <v>43625</v>
      </c>
      <c r="FP4" s="50">
        <v>43626</v>
      </c>
      <c r="FQ4" s="50">
        <v>43627</v>
      </c>
      <c r="FR4" s="50">
        <v>43628</v>
      </c>
      <c r="FS4" s="50">
        <v>43629</v>
      </c>
      <c r="FT4" s="50">
        <v>43630</v>
      </c>
      <c r="FU4" s="50">
        <v>43631</v>
      </c>
      <c r="FV4" s="50">
        <v>43632</v>
      </c>
      <c r="FW4" s="50">
        <v>43633</v>
      </c>
      <c r="FX4" s="50">
        <v>43634</v>
      </c>
      <c r="FY4" s="50">
        <v>43635</v>
      </c>
      <c r="FZ4" s="50">
        <v>43636</v>
      </c>
      <c r="GA4" s="50">
        <v>43637</v>
      </c>
      <c r="GB4" s="50">
        <v>43638</v>
      </c>
      <c r="GC4" s="50">
        <v>43639</v>
      </c>
      <c r="GD4" s="50">
        <v>43640</v>
      </c>
      <c r="GE4" s="50">
        <v>43641</v>
      </c>
      <c r="GF4" s="50">
        <v>43642</v>
      </c>
      <c r="GG4" s="50">
        <v>43643</v>
      </c>
      <c r="GH4" s="50">
        <v>43644</v>
      </c>
      <c r="GI4" s="50">
        <v>43645</v>
      </c>
      <c r="GJ4" s="50">
        <v>43646</v>
      </c>
      <c r="GK4" s="50">
        <v>43647</v>
      </c>
      <c r="GL4" s="50">
        <v>43648</v>
      </c>
      <c r="GM4" s="50">
        <v>43649</v>
      </c>
      <c r="GN4" s="50">
        <v>43650</v>
      </c>
      <c r="GO4" s="50">
        <v>43651</v>
      </c>
      <c r="GP4" s="50">
        <v>43652</v>
      </c>
      <c r="GQ4" s="50">
        <v>43653</v>
      </c>
      <c r="GR4" s="50">
        <v>43654</v>
      </c>
      <c r="GS4" s="50">
        <v>43655</v>
      </c>
      <c r="GT4" s="50">
        <v>43656</v>
      </c>
      <c r="GU4" s="50">
        <v>43657</v>
      </c>
      <c r="GV4" s="50">
        <v>43658</v>
      </c>
      <c r="GW4" s="50">
        <v>43659</v>
      </c>
      <c r="GX4" s="50">
        <v>43660</v>
      </c>
      <c r="GY4" s="50">
        <v>43661</v>
      </c>
      <c r="GZ4" s="50">
        <v>43662</v>
      </c>
      <c r="HA4" s="50">
        <v>43663</v>
      </c>
      <c r="HB4" s="50">
        <v>43664</v>
      </c>
      <c r="HC4" s="50">
        <v>43665</v>
      </c>
      <c r="HD4" s="50">
        <v>43666</v>
      </c>
      <c r="HE4" s="50">
        <v>43667</v>
      </c>
      <c r="HF4" s="50">
        <v>43668</v>
      </c>
      <c r="HG4" s="50">
        <v>43669</v>
      </c>
      <c r="HH4" s="50">
        <v>43670</v>
      </c>
      <c r="HI4" s="50">
        <v>43671</v>
      </c>
      <c r="HJ4" s="50">
        <v>43672</v>
      </c>
      <c r="HK4" s="50">
        <v>43673</v>
      </c>
      <c r="HL4" s="50">
        <v>43674</v>
      </c>
      <c r="HM4" s="50">
        <v>43675</v>
      </c>
      <c r="HN4" s="50">
        <v>43676</v>
      </c>
      <c r="HO4" s="50">
        <v>43677</v>
      </c>
      <c r="HP4" s="50">
        <v>43678</v>
      </c>
      <c r="HQ4" s="50">
        <v>43679</v>
      </c>
      <c r="HR4" s="50">
        <v>43680</v>
      </c>
      <c r="HS4" s="50">
        <v>43681</v>
      </c>
      <c r="HT4" s="50">
        <v>43682</v>
      </c>
      <c r="HU4" s="50">
        <v>43683</v>
      </c>
      <c r="HV4" s="50">
        <v>43684</v>
      </c>
      <c r="HW4" s="50">
        <v>43685</v>
      </c>
      <c r="HX4" s="50">
        <v>43686</v>
      </c>
      <c r="HY4" s="50">
        <v>43687</v>
      </c>
      <c r="HZ4" s="50">
        <v>43688</v>
      </c>
      <c r="IA4" s="50">
        <v>43689</v>
      </c>
      <c r="IB4" s="50">
        <v>43690</v>
      </c>
      <c r="IC4" s="50">
        <v>43691</v>
      </c>
      <c r="ID4" s="50">
        <v>43692</v>
      </c>
      <c r="IE4" s="50">
        <v>43693</v>
      </c>
      <c r="IF4" s="50">
        <v>43694</v>
      </c>
      <c r="IG4" s="50">
        <v>43695</v>
      </c>
      <c r="IH4" s="50">
        <v>43696</v>
      </c>
      <c r="II4" s="50">
        <v>43697</v>
      </c>
      <c r="IJ4" s="50">
        <v>43698</v>
      </c>
      <c r="IK4" s="50">
        <v>43699</v>
      </c>
      <c r="IL4" s="50">
        <v>43700</v>
      </c>
      <c r="IM4" s="50">
        <v>43701</v>
      </c>
      <c r="IN4" s="50">
        <v>43702</v>
      </c>
      <c r="IO4" s="50">
        <v>43703</v>
      </c>
      <c r="IP4" s="50">
        <v>43704</v>
      </c>
      <c r="IQ4" s="50">
        <v>43705</v>
      </c>
      <c r="IR4" s="50">
        <v>43706</v>
      </c>
      <c r="IS4" s="50">
        <v>43707</v>
      </c>
      <c r="IT4" s="50">
        <v>43708</v>
      </c>
      <c r="IU4" s="50">
        <v>43709</v>
      </c>
      <c r="IV4" s="50">
        <v>43710</v>
      </c>
      <c r="IW4" s="50">
        <v>43711</v>
      </c>
      <c r="IX4" s="50">
        <v>43712</v>
      </c>
      <c r="IY4" s="50">
        <v>43713</v>
      </c>
      <c r="IZ4" s="50">
        <v>43714</v>
      </c>
      <c r="JA4" s="50">
        <v>43715</v>
      </c>
      <c r="JB4" s="50">
        <v>43716</v>
      </c>
      <c r="JC4" s="50">
        <v>43717</v>
      </c>
      <c r="JD4" s="50">
        <v>43718</v>
      </c>
      <c r="JE4" s="50">
        <v>43719</v>
      </c>
      <c r="JF4" s="50">
        <v>43720</v>
      </c>
      <c r="JG4" s="50">
        <v>43721</v>
      </c>
      <c r="JH4" s="50">
        <v>43722</v>
      </c>
      <c r="JI4" s="50">
        <v>43723</v>
      </c>
      <c r="JJ4" s="50">
        <v>43724</v>
      </c>
      <c r="JK4" s="50">
        <v>43725</v>
      </c>
      <c r="JL4" s="50">
        <v>43726</v>
      </c>
      <c r="JM4" s="50">
        <v>43727</v>
      </c>
      <c r="JN4" s="50">
        <v>43728</v>
      </c>
      <c r="JO4" s="50">
        <v>43729</v>
      </c>
      <c r="JP4" s="50">
        <v>43730</v>
      </c>
      <c r="JQ4" s="50">
        <v>43731</v>
      </c>
      <c r="JR4" s="50">
        <v>43732</v>
      </c>
      <c r="JS4" s="50">
        <v>43733</v>
      </c>
      <c r="JT4" s="50">
        <v>43734</v>
      </c>
      <c r="JU4" s="50">
        <v>43735</v>
      </c>
      <c r="JV4" s="50">
        <v>43736</v>
      </c>
      <c r="JW4" s="50">
        <v>43737</v>
      </c>
      <c r="JX4" s="50">
        <v>43738</v>
      </c>
      <c r="JY4" s="50">
        <v>43739</v>
      </c>
      <c r="JZ4" s="50">
        <v>43740</v>
      </c>
      <c r="KA4" s="50">
        <v>43741</v>
      </c>
      <c r="KB4" s="50">
        <v>43742</v>
      </c>
      <c r="KC4" s="50">
        <v>43743</v>
      </c>
      <c r="KD4" s="50">
        <v>43744</v>
      </c>
      <c r="KE4" s="50">
        <v>43745</v>
      </c>
      <c r="KF4" s="50">
        <v>43746</v>
      </c>
      <c r="KG4" s="50">
        <v>43747</v>
      </c>
      <c r="KH4" s="50">
        <v>43748</v>
      </c>
      <c r="KI4" s="50">
        <v>43749</v>
      </c>
      <c r="KJ4" s="50">
        <v>43750</v>
      </c>
      <c r="KK4" s="50">
        <v>43751</v>
      </c>
      <c r="KL4" s="50">
        <v>43752</v>
      </c>
      <c r="KM4" s="50">
        <v>43753</v>
      </c>
      <c r="KN4" s="50">
        <v>43754</v>
      </c>
      <c r="KO4" s="50">
        <v>43755</v>
      </c>
      <c r="KP4" s="50">
        <v>43756</v>
      </c>
      <c r="KQ4" s="50">
        <v>43757</v>
      </c>
      <c r="KR4" s="50">
        <v>43758</v>
      </c>
      <c r="KS4" s="50">
        <v>43759</v>
      </c>
      <c r="KT4" s="50">
        <v>43760</v>
      </c>
      <c r="KU4" s="50">
        <v>43761</v>
      </c>
      <c r="KV4" s="50">
        <v>43762</v>
      </c>
      <c r="KW4" s="50">
        <v>43763</v>
      </c>
      <c r="KX4" s="50">
        <v>43764</v>
      </c>
      <c r="KY4" s="50">
        <v>43765</v>
      </c>
      <c r="KZ4" s="50">
        <v>43766</v>
      </c>
      <c r="LA4" s="50">
        <v>43767</v>
      </c>
      <c r="LB4" s="50">
        <v>43768</v>
      </c>
      <c r="LC4" s="50">
        <v>43769</v>
      </c>
      <c r="LD4" s="50">
        <v>43770</v>
      </c>
      <c r="LE4" s="50">
        <v>43771</v>
      </c>
      <c r="LF4" s="50">
        <v>43772</v>
      </c>
      <c r="LG4" s="50">
        <v>43773</v>
      </c>
      <c r="LH4" s="50">
        <v>43774</v>
      </c>
      <c r="LI4" s="50">
        <v>43775</v>
      </c>
      <c r="LJ4" s="50">
        <v>43776</v>
      </c>
      <c r="LK4" s="50">
        <v>43777</v>
      </c>
      <c r="LL4" s="50">
        <v>43778</v>
      </c>
      <c r="LM4" s="50">
        <v>43779</v>
      </c>
      <c r="LN4" s="50">
        <v>43780</v>
      </c>
      <c r="LO4" s="50">
        <v>43781</v>
      </c>
      <c r="LP4" s="50">
        <v>43782</v>
      </c>
      <c r="LQ4" s="50">
        <v>43783</v>
      </c>
      <c r="LR4" s="50">
        <v>43784</v>
      </c>
      <c r="LS4" s="50">
        <v>43785</v>
      </c>
      <c r="LT4" s="50">
        <v>43786</v>
      </c>
      <c r="LU4" s="50">
        <v>43787</v>
      </c>
      <c r="LV4" s="50">
        <v>43788</v>
      </c>
      <c r="LW4" s="50">
        <v>43789</v>
      </c>
      <c r="LX4" s="50">
        <v>43790</v>
      </c>
      <c r="LY4" s="50">
        <v>43791</v>
      </c>
      <c r="LZ4" s="50">
        <v>43792</v>
      </c>
      <c r="MA4" s="50">
        <v>43793</v>
      </c>
      <c r="MB4" s="50">
        <v>43794</v>
      </c>
      <c r="MC4" s="50">
        <v>43795</v>
      </c>
      <c r="MD4" s="50">
        <v>43796</v>
      </c>
      <c r="ME4" s="50">
        <v>43797</v>
      </c>
      <c r="MF4" s="50">
        <v>43798</v>
      </c>
      <c r="MG4" s="50">
        <v>43799</v>
      </c>
      <c r="MH4" s="50">
        <v>43800</v>
      </c>
      <c r="MI4" s="50">
        <v>43801</v>
      </c>
      <c r="MJ4" s="50">
        <v>43802</v>
      </c>
      <c r="MK4" s="50">
        <v>43803</v>
      </c>
      <c r="ML4" s="50">
        <v>43804</v>
      </c>
      <c r="MM4" s="50">
        <v>43805</v>
      </c>
      <c r="MN4" s="50">
        <v>43806</v>
      </c>
      <c r="MO4" s="50">
        <v>43807</v>
      </c>
      <c r="MP4" s="50">
        <v>43808</v>
      </c>
      <c r="MQ4" s="50">
        <v>43809</v>
      </c>
      <c r="MR4" s="50">
        <v>43810</v>
      </c>
      <c r="MS4" s="50">
        <v>43811</v>
      </c>
      <c r="MT4" s="50">
        <v>43812</v>
      </c>
      <c r="MU4" s="50">
        <v>43813</v>
      </c>
      <c r="MV4" s="50">
        <v>43814</v>
      </c>
      <c r="MW4" s="50">
        <v>43815</v>
      </c>
      <c r="MX4" s="50">
        <v>43816</v>
      </c>
      <c r="MY4" s="50">
        <v>43817</v>
      </c>
      <c r="MZ4" s="50">
        <v>43818</v>
      </c>
      <c r="NA4" s="50">
        <v>43819</v>
      </c>
      <c r="NB4" s="50">
        <v>43820</v>
      </c>
      <c r="NC4" s="50">
        <v>43821</v>
      </c>
      <c r="ND4" s="50">
        <v>43822</v>
      </c>
      <c r="NE4" s="50">
        <v>43823</v>
      </c>
      <c r="NF4" s="50">
        <v>43824</v>
      </c>
      <c r="NG4" s="50">
        <v>43825</v>
      </c>
      <c r="NH4" s="50">
        <v>43826</v>
      </c>
      <c r="NI4" s="50">
        <v>43827</v>
      </c>
      <c r="NJ4" s="50">
        <v>43828</v>
      </c>
      <c r="NK4" s="50">
        <v>43829</v>
      </c>
      <c r="NL4" s="50">
        <v>43830</v>
      </c>
      <c r="NM4" s="50">
        <v>43831</v>
      </c>
    </row>
    <row r="5" spans="1:377" ht="16.5" customHeight="1">
      <c r="A5" s="8" t="s">
        <v>103</v>
      </c>
      <c r="B5" s="8" t="str">
        <f>Einstellungen!D14</f>
        <v>Mitarbeitername</v>
      </c>
      <c r="C5" s="8" t="str">
        <f>Einstellungen!D15</f>
        <v>Abteilung</v>
      </c>
      <c r="D5" s="37" t="str">
        <f>Einstellungen!D16</f>
        <v xml:space="preserve">Startdatum </v>
      </c>
      <c r="E5" s="37" t="str">
        <f>Einstellungen!D17</f>
        <v xml:space="preserve">Enddatum </v>
      </c>
      <c r="F5" s="9" t="str">
        <f>Einstellungen!D20</f>
        <v xml:space="preserve">Arbeitstage </v>
      </c>
      <c r="G5" s="9" t="str">
        <f>Einstellungen!D19</f>
        <v>Abwesenheit Grund</v>
      </c>
      <c r="H5" s="9" t="str">
        <f>Einstellungen!D50</f>
        <v>Bemerkungen</v>
      </c>
      <c r="I5" s="18" t="str">
        <f>Einstellungen!D20</f>
        <v xml:space="preserve">Arbeitstage </v>
      </c>
      <c r="J5" s="18" t="str">
        <f>Einstellungen!D21</f>
        <v xml:space="preserve">Tage Komplett </v>
      </c>
      <c r="K5" s="18" t="str">
        <f>Einstellungen!D22</f>
        <v xml:space="preserve">Tage Rest </v>
      </c>
      <c r="L5" s="38">
        <f>$L$4</f>
        <v>43466</v>
      </c>
      <c r="M5" s="38">
        <v>43467</v>
      </c>
      <c r="N5" s="38">
        <v>43468</v>
      </c>
      <c r="O5" s="38">
        <v>43469</v>
      </c>
      <c r="P5" s="38">
        <v>43470</v>
      </c>
      <c r="Q5" s="38">
        <v>43471</v>
      </c>
      <c r="R5" s="38">
        <v>43472</v>
      </c>
      <c r="S5" s="38">
        <v>43473</v>
      </c>
      <c r="T5" s="38">
        <v>43474</v>
      </c>
      <c r="U5" s="38">
        <v>43475</v>
      </c>
      <c r="V5" s="38">
        <v>43476</v>
      </c>
      <c r="W5" s="38">
        <v>43477</v>
      </c>
      <c r="X5" s="38">
        <v>43478</v>
      </c>
      <c r="Y5" s="38">
        <v>43479</v>
      </c>
      <c r="Z5" s="38">
        <v>43480</v>
      </c>
      <c r="AA5" s="38">
        <v>43481</v>
      </c>
      <c r="AB5" s="38">
        <v>43482</v>
      </c>
      <c r="AC5" s="38">
        <v>43483</v>
      </c>
      <c r="AD5" s="38">
        <v>43484</v>
      </c>
      <c r="AE5" s="38">
        <v>43485</v>
      </c>
      <c r="AF5" s="38">
        <v>43486</v>
      </c>
      <c r="AG5" s="38">
        <v>43487</v>
      </c>
      <c r="AH5" s="38">
        <v>43488</v>
      </c>
      <c r="AI5" s="38">
        <v>43489</v>
      </c>
      <c r="AJ5" s="38">
        <v>43490</v>
      </c>
      <c r="AK5" s="38">
        <v>43491</v>
      </c>
      <c r="AL5" s="38">
        <v>43492</v>
      </c>
      <c r="AM5" s="38">
        <v>43493</v>
      </c>
      <c r="AN5" s="38">
        <v>43494</v>
      </c>
      <c r="AO5" s="38">
        <v>43495</v>
      </c>
      <c r="AP5" s="38">
        <v>43496</v>
      </c>
      <c r="AQ5" s="38">
        <f>$AQ$4</f>
        <v>43497</v>
      </c>
      <c r="AR5" s="38">
        <v>43498</v>
      </c>
      <c r="AS5" s="38">
        <v>43499</v>
      </c>
      <c r="AT5" s="38">
        <v>43500</v>
      </c>
      <c r="AU5" s="38">
        <v>43501</v>
      </c>
      <c r="AV5" s="38">
        <v>43502</v>
      </c>
      <c r="AW5" s="38">
        <v>43503</v>
      </c>
      <c r="AX5" s="38">
        <v>43504</v>
      </c>
      <c r="AY5" s="38">
        <v>43505</v>
      </c>
      <c r="AZ5" s="38">
        <v>43506</v>
      </c>
      <c r="BA5" s="38">
        <v>43507</v>
      </c>
      <c r="BB5" s="38">
        <v>43508</v>
      </c>
      <c r="BC5" s="38">
        <v>43509</v>
      </c>
      <c r="BD5" s="38">
        <v>43510</v>
      </c>
      <c r="BE5" s="38">
        <v>43511</v>
      </c>
      <c r="BF5" s="38">
        <v>43512</v>
      </c>
      <c r="BG5" s="38">
        <v>43513</v>
      </c>
      <c r="BH5" s="38">
        <v>43514</v>
      </c>
      <c r="BI5" s="38">
        <v>43515</v>
      </c>
      <c r="BJ5" s="38">
        <v>43516</v>
      </c>
      <c r="BK5" s="38">
        <v>43517</v>
      </c>
      <c r="BL5" s="38">
        <v>43518</v>
      </c>
      <c r="BM5" s="38">
        <v>43519</v>
      </c>
      <c r="BN5" s="38">
        <v>43520</v>
      </c>
      <c r="BO5" s="38">
        <v>43521</v>
      </c>
      <c r="BP5" s="38">
        <v>43522</v>
      </c>
      <c r="BQ5" s="38">
        <v>43523</v>
      </c>
      <c r="BR5" s="38">
        <v>43524</v>
      </c>
      <c r="BS5" s="38">
        <f>$BS$4</f>
        <v>43525</v>
      </c>
      <c r="BT5" s="38">
        <v>43526</v>
      </c>
      <c r="BU5" s="38">
        <v>43527</v>
      </c>
      <c r="BV5" s="38">
        <v>43528</v>
      </c>
      <c r="BW5" s="38">
        <v>43529</v>
      </c>
      <c r="BX5" s="38">
        <v>43530</v>
      </c>
      <c r="BY5" s="38">
        <v>43531</v>
      </c>
      <c r="BZ5" s="38">
        <v>43532</v>
      </c>
      <c r="CA5" s="38">
        <v>43533</v>
      </c>
      <c r="CB5" s="38">
        <v>43534</v>
      </c>
      <c r="CC5" s="38">
        <v>43535</v>
      </c>
      <c r="CD5" s="38">
        <v>43536</v>
      </c>
      <c r="CE5" s="38">
        <v>43537</v>
      </c>
      <c r="CF5" s="38">
        <v>43538</v>
      </c>
      <c r="CG5" s="38">
        <v>43539</v>
      </c>
      <c r="CH5" s="38">
        <v>43540</v>
      </c>
      <c r="CI5" s="38">
        <v>43541</v>
      </c>
      <c r="CJ5" s="38">
        <v>43542</v>
      </c>
      <c r="CK5" s="38">
        <v>43543</v>
      </c>
      <c r="CL5" s="38">
        <v>43544</v>
      </c>
      <c r="CM5" s="38">
        <v>43545</v>
      </c>
      <c r="CN5" s="38">
        <v>43546</v>
      </c>
      <c r="CO5" s="38">
        <v>43547</v>
      </c>
      <c r="CP5" s="38">
        <v>43548</v>
      </c>
      <c r="CQ5" s="38">
        <v>43549</v>
      </c>
      <c r="CR5" s="38">
        <v>43550</v>
      </c>
      <c r="CS5" s="38">
        <v>43551</v>
      </c>
      <c r="CT5" s="38">
        <v>43552</v>
      </c>
      <c r="CU5" s="38">
        <v>43553</v>
      </c>
      <c r="CV5" s="38">
        <v>43554</v>
      </c>
      <c r="CW5" s="38">
        <v>43555</v>
      </c>
      <c r="CX5" s="38">
        <f>$CX$4</f>
        <v>43556</v>
      </c>
      <c r="CY5" s="38">
        <v>43557</v>
      </c>
      <c r="CZ5" s="38">
        <v>43558</v>
      </c>
      <c r="DA5" s="56">
        <v>43559</v>
      </c>
      <c r="DB5" s="38">
        <v>43560</v>
      </c>
      <c r="DC5" s="38">
        <v>43561</v>
      </c>
      <c r="DD5" s="38">
        <v>43562</v>
      </c>
      <c r="DE5" s="38">
        <v>43563</v>
      </c>
      <c r="DF5" s="38">
        <v>43564</v>
      </c>
      <c r="DG5" s="38">
        <v>43565</v>
      </c>
      <c r="DH5" s="38">
        <v>43566</v>
      </c>
      <c r="DI5" s="38">
        <v>43567</v>
      </c>
      <c r="DJ5" s="38">
        <v>43568</v>
      </c>
      <c r="DK5" s="38">
        <v>43569</v>
      </c>
      <c r="DL5" s="38">
        <v>43570</v>
      </c>
      <c r="DM5" s="38">
        <v>43571</v>
      </c>
      <c r="DN5" s="38">
        <v>43572</v>
      </c>
      <c r="DO5" s="38">
        <v>43573</v>
      </c>
      <c r="DP5" s="38">
        <v>43574</v>
      </c>
      <c r="DQ5" s="38">
        <v>43575</v>
      </c>
      <c r="DR5" s="38">
        <v>43576</v>
      </c>
      <c r="DS5" s="38">
        <v>43577</v>
      </c>
      <c r="DT5" s="38">
        <v>43578</v>
      </c>
      <c r="DU5" s="38">
        <v>43579</v>
      </c>
      <c r="DV5" s="38">
        <v>43580</v>
      </c>
      <c r="DW5" s="38">
        <v>43581</v>
      </c>
      <c r="DX5" s="38">
        <v>43582</v>
      </c>
      <c r="DY5" s="38">
        <v>43583</v>
      </c>
      <c r="DZ5" s="38">
        <v>43584</v>
      </c>
      <c r="EA5" s="38">
        <v>43585</v>
      </c>
      <c r="EB5" s="51">
        <f>$EB$4</f>
        <v>43586</v>
      </c>
      <c r="EC5" s="51">
        <v>43587</v>
      </c>
      <c r="ED5" s="51">
        <v>43588</v>
      </c>
      <c r="EE5" s="51">
        <v>43589</v>
      </c>
      <c r="EF5" s="51">
        <v>43590</v>
      </c>
      <c r="EG5" s="51">
        <v>43591</v>
      </c>
      <c r="EH5" s="51">
        <v>43592</v>
      </c>
      <c r="EI5" s="51">
        <v>43593</v>
      </c>
      <c r="EJ5" s="51">
        <v>43594</v>
      </c>
      <c r="EK5" s="51">
        <v>43595</v>
      </c>
      <c r="EL5" s="51">
        <v>43596</v>
      </c>
      <c r="EM5" s="51">
        <v>43597</v>
      </c>
      <c r="EN5" s="51">
        <v>43598</v>
      </c>
      <c r="EO5" s="51">
        <v>43599</v>
      </c>
      <c r="EP5" s="51">
        <v>43600</v>
      </c>
      <c r="EQ5" s="51">
        <v>43601</v>
      </c>
      <c r="ER5" s="51">
        <v>43602</v>
      </c>
      <c r="ES5" s="51">
        <v>43603</v>
      </c>
      <c r="ET5" s="51">
        <v>43604</v>
      </c>
      <c r="EU5" s="51">
        <v>43605</v>
      </c>
      <c r="EV5" s="51">
        <v>43606</v>
      </c>
      <c r="EW5" s="51">
        <v>43607</v>
      </c>
      <c r="EX5" s="51">
        <v>43608</v>
      </c>
      <c r="EY5" s="51">
        <v>43609</v>
      </c>
      <c r="EZ5" s="51">
        <v>43610</v>
      </c>
      <c r="FA5" s="51">
        <v>43611</v>
      </c>
      <c r="FB5" s="51">
        <v>43612</v>
      </c>
      <c r="FC5" s="51">
        <v>43613</v>
      </c>
      <c r="FD5" s="51">
        <v>43614</v>
      </c>
      <c r="FE5" s="51">
        <v>43615</v>
      </c>
      <c r="FF5" s="51">
        <v>43616</v>
      </c>
      <c r="FG5" s="51">
        <f>$FG$4</f>
        <v>43617</v>
      </c>
      <c r="FH5" s="51">
        <v>43618</v>
      </c>
      <c r="FI5" s="51">
        <v>43619</v>
      </c>
      <c r="FJ5" s="51">
        <v>43620</v>
      </c>
      <c r="FK5" s="51">
        <v>43621</v>
      </c>
      <c r="FL5" s="51">
        <v>43622</v>
      </c>
      <c r="FM5" s="51">
        <v>43623</v>
      </c>
      <c r="FN5" s="51">
        <v>43624</v>
      </c>
      <c r="FO5" s="51">
        <v>43625</v>
      </c>
      <c r="FP5" s="51">
        <v>43626</v>
      </c>
      <c r="FQ5" s="51">
        <v>43627</v>
      </c>
      <c r="FR5" s="51">
        <v>43628</v>
      </c>
      <c r="FS5" s="51">
        <v>43629</v>
      </c>
      <c r="FT5" s="51">
        <v>43630</v>
      </c>
      <c r="FU5" s="51">
        <v>43631</v>
      </c>
      <c r="FV5" s="51">
        <v>43632</v>
      </c>
      <c r="FW5" s="51">
        <v>43633</v>
      </c>
      <c r="FX5" s="51">
        <v>43634</v>
      </c>
      <c r="FY5" s="51">
        <v>43635</v>
      </c>
      <c r="FZ5" s="51">
        <v>43636</v>
      </c>
      <c r="GA5" s="51">
        <v>43637</v>
      </c>
      <c r="GB5" s="51">
        <v>43638</v>
      </c>
      <c r="GC5" s="51">
        <v>43639</v>
      </c>
      <c r="GD5" s="51">
        <v>43640</v>
      </c>
      <c r="GE5" s="51">
        <v>43641</v>
      </c>
      <c r="GF5" s="51">
        <v>43642</v>
      </c>
      <c r="GG5" s="51">
        <v>43643</v>
      </c>
      <c r="GH5" s="51">
        <v>43644</v>
      </c>
      <c r="GI5" s="51">
        <v>43645</v>
      </c>
      <c r="GJ5" s="51">
        <v>43646</v>
      </c>
      <c r="GK5" s="51">
        <f>$GK$4</f>
        <v>43647</v>
      </c>
      <c r="GL5" s="51">
        <v>43648</v>
      </c>
      <c r="GM5" s="51">
        <v>43649</v>
      </c>
      <c r="GN5" s="51">
        <v>43650</v>
      </c>
      <c r="GO5" s="51">
        <v>43651</v>
      </c>
      <c r="GP5" s="51">
        <v>43652</v>
      </c>
      <c r="GQ5" s="51">
        <v>43653</v>
      </c>
      <c r="GR5" s="51">
        <v>43654</v>
      </c>
      <c r="GS5" s="51">
        <v>43655</v>
      </c>
      <c r="GT5" s="51">
        <v>43656</v>
      </c>
      <c r="GU5" s="51">
        <v>43657</v>
      </c>
      <c r="GV5" s="51">
        <v>43658</v>
      </c>
      <c r="GW5" s="51">
        <v>43659</v>
      </c>
      <c r="GX5" s="51">
        <v>43660</v>
      </c>
      <c r="GY5" s="51">
        <v>43661</v>
      </c>
      <c r="GZ5" s="51">
        <v>43662</v>
      </c>
      <c r="HA5" s="51">
        <v>43663</v>
      </c>
      <c r="HB5" s="51">
        <v>43664</v>
      </c>
      <c r="HC5" s="51">
        <v>43665</v>
      </c>
      <c r="HD5" s="51">
        <v>43666</v>
      </c>
      <c r="HE5" s="51">
        <v>43667</v>
      </c>
      <c r="HF5" s="51">
        <v>43668</v>
      </c>
      <c r="HG5" s="51">
        <v>43669</v>
      </c>
      <c r="HH5" s="51">
        <v>43670</v>
      </c>
      <c r="HI5" s="51">
        <v>43671</v>
      </c>
      <c r="HJ5" s="51">
        <v>43672</v>
      </c>
      <c r="HK5" s="51">
        <v>43673</v>
      </c>
      <c r="HL5" s="51">
        <v>43674</v>
      </c>
      <c r="HM5" s="51">
        <v>43675</v>
      </c>
      <c r="HN5" s="51">
        <v>43676</v>
      </c>
      <c r="HO5" s="51">
        <v>43677</v>
      </c>
      <c r="HP5" s="51">
        <f>$HP$4</f>
        <v>43678</v>
      </c>
      <c r="HQ5" s="51">
        <v>43679</v>
      </c>
      <c r="HR5" s="51">
        <v>43680</v>
      </c>
      <c r="HS5" s="51">
        <v>43681</v>
      </c>
      <c r="HT5" s="51">
        <v>43682</v>
      </c>
      <c r="HU5" s="51">
        <v>43683</v>
      </c>
      <c r="HV5" s="51">
        <v>43684</v>
      </c>
      <c r="HW5" s="51">
        <v>43685</v>
      </c>
      <c r="HX5" s="51">
        <v>43686</v>
      </c>
      <c r="HY5" s="51">
        <v>43687</v>
      </c>
      <c r="HZ5" s="51">
        <v>43688</v>
      </c>
      <c r="IA5" s="51">
        <v>43689</v>
      </c>
      <c r="IB5" s="51">
        <v>43690</v>
      </c>
      <c r="IC5" s="51">
        <v>43691</v>
      </c>
      <c r="ID5" s="51">
        <v>43692</v>
      </c>
      <c r="IE5" s="51">
        <v>43693</v>
      </c>
      <c r="IF5" s="51">
        <v>43694</v>
      </c>
      <c r="IG5" s="51">
        <v>43695</v>
      </c>
      <c r="IH5" s="51">
        <v>43696</v>
      </c>
      <c r="II5" s="51">
        <v>43697</v>
      </c>
      <c r="IJ5" s="51">
        <v>43698</v>
      </c>
      <c r="IK5" s="51">
        <v>43699</v>
      </c>
      <c r="IL5" s="51">
        <v>43700</v>
      </c>
      <c r="IM5" s="51">
        <v>43701</v>
      </c>
      <c r="IN5" s="51">
        <v>43702</v>
      </c>
      <c r="IO5" s="51">
        <v>43703</v>
      </c>
      <c r="IP5" s="51">
        <v>43704</v>
      </c>
      <c r="IQ5" s="51">
        <v>43705</v>
      </c>
      <c r="IR5" s="51">
        <v>43706</v>
      </c>
      <c r="IS5" s="51">
        <v>43707</v>
      </c>
      <c r="IT5" s="51">
        <v>43708</v>
      </c>
      <c r="IU5" s="51">
        <f>$IU$4</f>
        <v>43709</v>
      </c>
      <c r="IV5" s="51">
        <v>43710</v>
      </c>
      <c r="IW5" s="51">
        <v>43711</v>
      </c>
      <c r="IX5" s="51">
        <v>43712</v>
      </c>
      <c r="IY5" s="51">
        <v>43713</v>
      </c>
      <c r="IZ5" s="51">
        <v>43714</v>
      </c>
      <c r="JA5" s="51">
        <v>43715</v>
      </c>
      <c r="JB5" s="51">
        <v>43716</v>
      </c>
      <c r="JC5" s="51">
        <v>43717</v>
      </c>
      <c r="JD5" s="51">
        <v>43718</v>
      </c>
      <c r="JE5" s="51">
        <v>43719</v>
      </c>
      <c r="JF5" s="51">
        <v>43720</v>
      </c>
      <c r="JG5" s="51">
        <v>43721</v>
      </c>
      <c r="JH5" s="51">
        <v>43722</v>
      </c>
      <c r="JI5" s="51">
        <v>43723</v>
      </c>
      <c r="JJ5" s="51">
        <v>43724</v>
      </c>
      <c r="JK5" s="51">
        <v>43725</v>
      </c>
      <c r="JL5" s="51">
        <v>43726</v>
      </c>
      <c r="JM5" s="51">
        <v>43727</v>
      </c>
      <c r="JN5" s="51">
        <v>43728</v>
      </c>
      <c r="JO5" s="51">
        <v>43729</v>
      </c>
      <c r="JP5" s="51">
        <v>43730</v>
      </c>
      <c r="JQ5" s="51">
        <v>43731</v>
      </c>
      <c r="JR5" s="51">
        <v>43732</v>
      </c>
      <c r="JS5" s="51">
        <v>43733</v>
      </c>
      <c r="JT5" s="51">
        <v>43734</v>
      </c>
      <c r="JU5" s="51">
        <v>43735</v>
      </c>
      <c r="JV5" s="51">
        <v>43736</v>
      </c>
      <c r="JW5" s="51">
        <v>43737</v>
      </c>
      <c r="JX5" s="51">
        <v>43738</v>
      </c>
      <c r="JY5" s="51">
        <f>$JY$4</f>
        <v>43739</v>
      </c>
      <c r="JZ5" s="51">
        <v>43740</v>
      </c>
      <c r="KA5" s="51">
        <v>43741</v>
      </c>
      <c r="KB5" s="51">
        <v>43742</v>
      </c>
      <c r="KC5" s="51">
        <v>43743</v>
      </c>
      <c r="KD5" s="51">
        <v>43744</v>
      </c>
      <c r="KE5" s="51">
        <v>43745</v>
      </c>
      <c r="KF5" s="51">
        <v>43746</v>
      </c>
      <c r="KG5" s="51">
        <v>43747</v>
      </c>
      <c r="KH5" s="51">
        <v>43748</v>
      </c>
      <c r="KI5" s="51">
        <v>43749</v>
      </c>
      <c r="KJ5" s="51">
        <v>43750</v>
      </c>
      <c r="KK5" s="51">
        <v>43751</v>
      </c>
      <c r="KL5" s="51">
        <v>43752</v>
      </c>
      <c r="KM5" s="51">
        <v>43753</v>
      </c>
      <c r="KN5" s="51">
        <v>43754</v>
      </c>
      <c r="KO5" s="51">
        <v>43755</v>
      </c>
      <c r="KP5" s="51">
        <v>43756</v>
      </c>
      <c r="KQ5" s="51">
        <v>43757</v>
      </c>
      <c r="KR5" s="51">
        <v>43758</v>
      </c>
      <c r="KS5" s="51">
        <v>43759</v>
      </c>
      <c r="KT5" s="51">
        <v>43760</v>
      </c>
      <c r="KU5" s="51">
        <v>43761</v>
      </c>
      <c r="KV5" s="51">
        <v>43762</v>
      </c>
      <c r="KW5" s="51">
        <v>43763</v>
      </c>
      <c r="KX5" s="51">
        <v>43764</v>
      </c>
      <c r="KY5" s="51">
        <v>43765</v>
      </c>
      <c r="KZ5" s="51">
        <v>43766</v>
      </c>
      <c r="LA5" s="51">
        <v>43767</v>
      </c>
      <c r="LB5" s="51">
        <v>43768</v>
      </c>
      <c r="LC5" s="51">
        <v>43769</v>
      </c>
      <c r="LD5" s="51">
        <f>$LD$4</f>
        <v>43770</v>
      </c>
      <c r="LE5" s="51">
        <v>43771</v>
      </c>
      <c r="LF5" s="51">
        <v>43772</v>
      </c>
      <c r="LG5" s="51">
        <v>43773</v>
      </c>
      <c r="LH5" s="51">
        <v>43774</v>
      </c>
      <c r="LI5" s="51">
        <v>43775</v>
      </c>
      <c r="LJ5" s="51">
        <v>43776</v>
      </c>
      <c r="LK5" s="51">
        <v>43777</v>
      </c>
      <c r="LL5" s="51">
        <v>43778</v>
      </c>
      <c r="LM5" s="51">
        <v>43779</v>
      </c>
      <c r="LN5" s="51">
        <v>43780</v>
      </c>
      <c r="LO5" s="51">
        <v>43781</v>
      </c>
      <c r="LP5" s="51">
        <v>43782</v>
      </c>
      <c r="LQ5" s="51">
        <v>43783</v>
      </c>
      <c r="LR5" s="51">
        <v>43784</v>
      </c>
      <c r="LS5" s="51">
        <v>43785</v>
      </c>
      <c r="LT5" s="51">
        <v>43786</v>
      </c>
      <c r="LU5" s="51">
        <v>43787</v>
      </c>
      <c r="LV5" s="51">
        <v>43788</v>
      </c>
      <c r="LW5" s="51">
        <v>43789</v>
      </c>
      <c r="LX5" s="51">
        <v>43790</v>
      </c>
      <c r="LY5" s="51">
        <v>43791</v>
      </c>
      <c r="LZ5" s="51">
        <v>43792</v>
      </c>
      <c r="MA5" s="51">
        <v>43793</v>
      </c>
      <c r="MB5" s="51">
        <v>43794</v>
      </c>
      <c r="MC5" s="51">
        <v>43795</v>
      </c>
      <c r="MD5" s="51">
        <v>43796</v>
      </c>
      <c r="ME5" s="51">
        <v>43797</v>
      </c>
      <c r="MF5" s="51">
        <v>43798</v>
      </c>
      <c r="MG5" s="51">
        <v>43799</v>
      </c>
      <c r="MH5" s="51">
        <f>$MH$4</f>
        <v>43800</v>
      </c>
      <c r="MI5" s="51">
        <v>43801</v>
      </c>
      <c r="MJ5" s="51">
        <v>43802</v>
      </c>
      <c r="MK5" s="51">
        <v>43803</v>
      </c>
      <c r="ML5" s="51">
        <v>43804</v>
      </c>
      <c r="MM5" s="51">
        <v>43805</v>
      </c>
      <c r="MN5" s="51">
        <v>43806</v>
      </c>
      <c r="MO5" s="51">
        <v>43807</v>
      </c>
      <c r="MP5" s="51">
        <v>43808</v>
      </c>
      <c r="MQ5" s="51">
        <v>43809</v>
      </c>
      <c r="MR5" s="51">
        <v>43810</v>
      </c>
      <c r="MS5" s="51">
        <v>43811</v>
      </c>
      <c r="MT5" s="51">
        <v>43812</v>
      </c>
      <c r="MU5" s="51">
        <v>43813</v>
      </c>
      <c r="MV5" s="51">
        <v>43814</v>
      </c>
      <c r="MW5" s="51">
        <v>43815</v>
      </c>
      <c r="MX5" s="51">
        <v>43816</v>
      </c>
      <c r="MY5" s="51">
        <v>43817</v>
      </c>
      <c r="MZ5" s="51">
        <v>43818</v>
      </c>
      <c r="NA5" s="51">
        <v>43819</v>
      </c>
      <c r="NB5" s="51">
        <v>43820</v>
      </c>
      <c r="NC5" s="51">
        <v>43821</v>
      </c>
      <c r="ND5" s="51">
        <v>43822</v>
      </c>
      <c r="NE5" s="51">
        <v>43823</v>
      </c>
      <c r="NF5" s="51">
        <v>43824</v>
      </c>
      <c r="NG5" s="51">
        <v>43825</v>
      </c>
      <c r="NH5" s="51">
        <v>43826</v>
      </c>
      <c r="NI5" s="51">
        <v>43827</v>
      </c>
      <c r="NJ5" s="51">
        <v>43828</v>
      </c>
      <c r="NK5" s="51">
        <v>43829</v>
      </c>
      <c r="NL5" s="51">
        <v>43830</v>
      </c>
      <c r="NM5" s="51">
        <v>43831</v>
      </c>
    </row>
    <row r="6" spans="1:377" s="47" customFormat="1">
      <c r="A6" s="41">
        <v>1</v>
      </c>
      <c r="B6" s="42"/>
      <c r="C6" s="42"/>
      <c r="D6" s="44"/>
      <c r="E6" s="44"/>
      <c r="F6" s="19" t="str">
        <f t="shared" ref="F6:F9" si="0">IFERROR(IF(AND(D6&lt;&gt;"",E6&lt;&gt;""),NETWORKDAYS(D6,E6),""),"")</f>
        <v/>
      </c>
      <c r="G6" s="43"/>
      <c r="H6" s="12"/>
      <c r="I6" s="19" t="str">
        <f t="shared" ref="I6:I9" si="1">IFERROR(IF(AND(D6&lt;&gt;"",E6&lt;&gt;""),NETWORKDAYS(D6,E6),""),"")</f>
        <v/>
      </c>
      <c r="J6" s="20" t="str">
        <f t="shared" ref="J6:J9" si="2">IFERROR(ROUNDDOWN(I6*G6, 0),"")</f>
        <v/>
      </c>
      <c r="K6" s="28" t="str">
        <f t="shared" ref="K6:K9" si="3">IFERROR(VALUE(I6-J6),"")</f>
        <v/>
      </c>
      <c r="L6" s="53"/>
      <c r="M6" s="53"/>
      <c r="N6" s="53"/>
      <c r="O6" s="53"/>
      <c r="P6" s="54"/>
      <c r="Q6" s="54"/>
      <c r="R6" s="53"/>
      <c r="S6" s="53"/>
      <c r="T6" s="53"/>
      <c r="U6" s="53"/>
      <c r="V6" s="53"/>
      <c r="W6" s="54"/>
      <c r="X6" s="54"/>
      <c r="Y6" s="53"/>
      <c r="Z6" s="53"/>
      <c r="AA6" s="53"/>
      <c r="AB6" s="53"/>
      <c r="AC6" s="53"/>
      <c r="AD6" s="54"/>
      <c r="AE6" s="54"/>
      <c r="AF6" s="53"/>
      <c r="AG6" s="53"/>
      <c r="AH6" s="53"/>
      <c r="AI6" s="53"/>
      <c r="AJ6" s="53"/>
      <c r="AK6" s="54"/>
      <c r="AL6" s="54"/>
      <c r="AM6" s="53"/>
      <c r="AN6" s="53"/>
      <c r="AO6" s="53"/>
      <c r="AP6" s="53"/>
      <c r="AQ6" s="53"/>
      <c r="AR6" s="54"/>
      <c r="AS6" s="54"/>
      <c r="AT6" s="53"/>
      <c r="AU6" s="53"/>
      <c r="AV6" s="53"/>
      <c r="AW6" s="53"/>
      <c r="AX6" s="53"/>
      <c r="AY6" s="54"/>
      <c r="AZ6" s="54"/>
      <c r="BA6" s="53"/>
      <c r="BB6" s="53"/>
      <c r="BC6" s="53"/>
      <c r="BD6" s="53"/>
      <c r="BE6" s="53"/>
      <c r="BF6" s="54"/>
      <c r="BG6" s="54"/>
      <c r="BH6" s="53"/>
      <c r="BI6" s="53"/>
      <c r="BJ6" s="53"/>
      <c r="BK6" s="53"/>
      <c r="BL6" s="53"/>
      <c r="BM6" s="54"/>
      <c r="BN6" s="54"/>
      <c r="BO6" s="53"/>
      <c r="BP6" s="53"/>
      <c r="BQ6" s="53"/>
      <c r="BR6" s="53"/>
      <c r="BS6" s="53"/>
      <c r="BT6" s="54"/>
      <c r="BU6" s="54"/>
      <c r="BV6" s="53"/>
      <c r="BW6" s="53"/>
      <c r="BX6" s="53"/>
      <c r="BY6" s="53"/>
      <c r="BZ6" s="53"/>
      <c r="CA6" s="54"/>
      <c r="CB6" s="54"/>
      <c r="CC6" s="53"/>
      <c r="CD6" s="53"/>
      <c r="CE6" s="53"/>
      <c r="CF6" s="53"/>
      <c r="CG6" s="53"/>
      <c r="CH6" s="54"/>
      <c r="CI6" s="54"/>
      <c r="CJ6" s="53"/>
      <c r="CK6" s="53"/>
      <c r="CL6" s="53"/>
      <c r="CM6" s="53"/>
      <c r="CN6" s="53"/>
      <c r="CO6" s="54"/>
      <c r="CP6" s="54"/>
      <c r="CQ6" s="53"/>
      <c r="CR6" s="53"/>
      <c r="CS6" s="53"/>
      <c r="CT6" s="53"/>
      <c r="CU6" s="53"/>
      <c r="CV6" s="54"/>
      <c r="CW6" s="54"/>
      <c r="CX6" s="53"/>
      <c r="CY6" s="53"/>
      <c r="CZ6" s="53"/>
      <c r="DA6" s="53"/>
      <c r="DB6" s="53"/>
      <c r="DC6" s="54"/>
      <c r="DD6" s="54"/>
      <c r="DE6" s="53"/>
      <c r="DF6" s="53"/>
      <c r="DG6" s="53"/>
      <c r="DH6" s="53"/>
      <c r="DI6" s="53"/>
      <c r="DJ6" s="54"/>
      <c r="DK6" s="54"/>
      <c r="DL6" s="53"/>
      <c r="DM6" s="53"/>
      <c r="DN6" s="53"/>
      <c r="DO6" s="53"/>
      <c r="DP6" s="53"/>
      <c r="DQ6" s="54"/>
      <c r="DR6" s="54"/>
      <c r="DS6" s="53"/>
      <c r="DT6" s="53"/>
      <c r="DU6" s="53"/>
      <c r="DV6" s="53"/>
      <c r="DW6" s="53"/>
      <c r="DX6" s="54"/>
      <c r="DY6" s="54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</row>
    <row r="7" spans="1:377" s="47" customFormat="1">
      <c r="A7" s="41">
        <v>2</v>
      </c>
      <c r="B7" s="42"/>
      <c r="C7" s="42"/>
      <c r="D7" s="44"/>
      <c r="E7" s="44"/>
      <c r="F7" s="19" t="str">
        <f t="shared" si="0"/>
        <v/>
      </c>
      <c r="G7" s="43"/>
      <c r="H7" s="12"/>
      <c r="I7" s="19" t="str">
        <f t="shared" si="1"/>
        <v/>
      </c>
      <c r="J7" s="20" t="str">
        <f t="shared" si="2"/>
        <v/>
      </c>
      <c r="K7" s="28" t="str">
        <f t="shared" si="3"/>
        <v/>
      </c>
      <c r="L7" s="45"/>
      <c r="M7" s="45"/>
      <c r="N7" s="45"/>
      <c r="O7" s="45"/>
      <c r="P7" s="46"/>
      <c r="Q7" s="46"/>
      <c r="R7" s="45"/>
      <c r="S7" s="45"/>
      <c r="T7" s="45"/>
      <c r="U7" s="45"/>
      <c r="V7" s="45"/>
      <c r="W7" s="46"/>
      <c r="X7" s="46"/>
      <c r="Y7" s="45"/>
      <c r="Z7" s="45"/>
      <c r="AA7" s="45"/>
      <c r="AB7" s="45"/>
      <c r="AC7" s="45"/>
      <c r="AD7" s="46"/>
      <c r="AE7" s="46"/>
      <c r="AF7" s="45"/>
      <c r="AG7" s="45"/>
      <c r="AH7" s="45"/>
      <c r="AI7" s="45"/>
      <c r="AJ7" s="45"/>
      <c r="AK7" s="46"/>
      <c r="AL7" s="46"/>
      <c r="AM7" s="45"/>
      <c r="AN7" s="45"/>
      <c r="AO7" s="45"/>
      <c r="AP7" s="45"/>
      <c r="AQ7" s="45"/>
      <c r="AR7" s="46"/>
      <c r="AS7" s="46"/>
      <c r="AT7" s="45"/>
      <c r="AU7" s="45"/>
      <c r="AV7" s="45"/>
      <c r="AW7" s="45"/>
      <c r="AX7" s="45"/>
      <c r="AY7" s="46"/>
      <c r="AZ7" s="46"/>
      <c r="BA7" s="45"/>
      <c r="BB7" s="45"/>
      <c r="BC7" s="45"/>
      <c r="BD7" s="45"/>
      <c r="BE7" s="45"/>
      <c r="BF7" s="46"/>
      <c r="BG7" s="46"/>
      <c r="BH7" s="45"/>
      <c r="BI7" s="45"/>
      <c r="BJ7" s="45"/>
      <c r="BK7" s="45"/>
      <c r="BL7" s="45"/>
      <c r="BM7" s="46"/>
      <c r="BN7" s="46"/>
      <c r="BO7" s="45"/>
      <c r="BP7" s="45"/>
      <c r="BQ7" s="45"/>
      <c r="BR7" s="45"/>
      <c r="BS7" s="45"/>
      <c r="BT7" s="46"/>
      <c r="BU7" s="46"/>
      <c r="BV7" s="45"/>
      <c r="BW7" s="45"/>
      <c r="BX7" s="45"/>
      <c r="BY7" s="45"/>
      <c r="BZ7" s="45"/>
      <c r="CA7" s="46"/>
      <c r="CB7" s="46"/>
      <c r="CC7" s="45"/>
      <c r="CD7" s="45"/>
      <c r="CE7" s="45"/>
      <c r="CF7" s="45"/>
      <c r="CG7" s="45"/>
      <c r="CH7" s="46"/>
      <c r="CI7" s="46"/>
      <c r="CJ7" s="45"/>
      <c r="CK7" s="45"/>
      <c r="CL7" s="45"/>
      <c r="CM7" s="45"/>
      <c r="CN7" s="45"/>
      <c r="CO7" s="46"/>
      <c r="CP7" s="46"/>
      <c r="CQ7" s="45"/>
      <c r="CR7" s="45"/>
      <c r="CS7" s="45"/>
      <c r="CT7" s="45"/>
      <c r="CU7" s="45"/>
      <c r="CV7" s="46"/>
      <c r="CW7" s="46"/>
      <c r="CX7" s="45"/>
      <c r="CY7" s="45"/>
      <c r="CZ7" s="45"/>
      <c r="DA7" s="45"/>
      <c r="DB7" s="45"/>
      <c r="DC7" s="46"/>
      <c r="DD7" s="46"/>
      <c r="DE7" s="45"/>
      <c r="DF7" s="45"/>
      <c r="DG7" s="45"/>
      <c r="DH7" s="45"/>
      <c r="DI7" s="45"/>
      <c r="DJ7" s="46"/>
      <c r="DK7" s="46"/>
      <c r="DL7" s="45"/>
      <c r="DM7" s="45"/>
      <c r="DN7" s="45"/>
      <c r="DO7" s="45"/>
      <c r="DP7" s="45"/>
      <c r="DQ7" s="46"/>
      <c r="DR7" s="46"/>
      <c r="DS7" s="45"/>
      <c r="DT7" s="45"/>
      <c r="DU7" s="45"/>
      <c r="DV7" s="45"/>
      <c r="DW7" s="45"/>
      <c r="DX7" s="46"/>
      <c r="DY7" s="46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</row>
    <row r="8" spans="1:377" s="47" customFormat="1">
      <c r="A8" s="41">
        <v>3</v>
      </c>
      <c r="B8" s="42"/>
      <c r="C8" s="42"/>
      <c r="D8" s="44"/>
      <c r="E8" s="44"/>
      <c r="F8" s="19" t="str">
        <f t="shared" si="0"/>
        <v/>
      </c>
      <c r="G8" s="43"/>
      <c r="H8" s="12"/>
      <c r="I8" s="19" t="str">
        <f t="shared" si="1"/>
        <v/>
      </c>
      <c r="J8" s="20" t="str">
        <f t="shared" si="2"/>
        <v/>
      </c>
      <c r="K8" s="28" t="str">
        <f t="shared" si="3"/>
        <v/>
      </c>
      <c r="L8" s="45"/>
      <c r="M8" s="45"/>
      <c r="N8" s="45"/>
      <c r="O8" s="45"/>
      <c r="P8" s="46"/>
      <c r="Q8" s="46"/>
      <c r="R8" s="45"/>
      <c r="S8" s="45"/>
      <c r="T8" s="45"/>
      <c r="U8" s="45"/>
      <c r="V8" s="45"/>
      <c r="W8" s="46"/>
      <c r="X8" s="46"/>
      <c r="Y8" s="45"/>
      <c r="Z8" s="45"/>
      <c r="AA8" s="45"/>
      <c r="AB8" s="45"/>
      <c r="AC8" s="45"/>
      <c r="AD8" s="46"/>
      <c r="AE8" s="46"/>
      <c r="AF8" s="45"/>
      <c r="AG8" s="45"/>
      <c r="AH8" s="45"/>
      <c r="AI8" s="45"/>
      <c r="AJ8" s="45"/>
      <c r="AK8" s="46"/>
      <c r="AL8" s="46"/>
      <c r="AM8" s="45"/>
      <c r="AN8" s="45"/>
      <c r="AO8" s="45"/>
      <c r="AP8" s="45"/>
      <c r="AQ8" s="45"/>
      <c r="AR8" s="46"/>
      <c r="AS8" s="46"/>
      <c r="AT8" s="45"/>
      <c r="AU8" s="45"/>
      <c r="AV8" s="45"/>
      <c r="AW8" s="45"/>
      <c r="AX8" s="45"/>
      <c r="AY8" s="46"/>
      <c r="AZ8" s="46"/>
      <c r="BA8" s="45"/>
      <c r="BB8" s="45"/>
      <c r="BC8" s="45"/>
      <c r="BD8" s="45"/>
      <c r="BE8" s="45"/>
      <c r="BF8" s="46"/>
      <c r="BG8" s="46"/>
      <c r="BH8" s="45"/>
      <c r="BI8" s="45"/>
      <c r="BJ8" s="45"/>
      <c r="BK8" s="45"/>
      <c r="BL8" s="45"/>
      <c r="BM8" s="46"/>
      <c r="BN8" s="46"/>
      <c r="BO8" s="45"/>
      <c r="BP8" s="45"/>
      <c r="BQ8" s="45"/>
      <c r="BR8" s="45"/>
      <c r="BS8" s="45"/>
      <c r="BT8" s="46"/>
      <c r="BU8" s="46"/>
      <c r="BV8" s="45"/>
      <c r="BW8" s="45"/>
      <c r="BX8" s="45"/>
      <c r="BY8" s="45"/>
      <c r="BZ8" s="45"/>
      <c r="CA8" s="46"/>
      <c r="CB8" s="46"/>
      <c r="CC8" s="45"/>
      <c r="CD8" s="45"/>
      <c r="CE8" s="45"/>
      <c r="CF8" s="45"/>
      <c r="CG8" s="45"/>
      <c r="CH8" s="46"/>
      <c r="CI8" s="46"/>
      <c r="CJ8" s="45"/>
      <c r="CK8" s="45"/>
      <c r="CL8" s="45"/>
      <c r="CM8" s="45"/>
      <c r="CN8" s="45"/>
      <c r="CO8" s="46"/>
      <c r="CP8" s="46"/>
      <c r="CQ8" s="45"/>
      <c r="CR8" s="45"/>
      <c r="CS8" s="45"/>
      <c r="CT8" s="45"/>
      <c r="CU8" s="45"/>
      <c r="CV8" s="46"/>
      <c r="CW8" s="46"/>
      <c r="CX8" s="45"/>
      <c r="CY8" s="45"/>
      <c r="CZ8" s="45"/>
      <c r="DA8" s="45"/>
      <c r="DB8" s="45"/>
      <c r="DC8" s="46"/>
      <c r="DD8" s="46"/>
      <c r="DE8" s="45"/>
      <c r="DF8" s="45"/>
      <c r="DG8" s="45"/>
      <c r="DH8" s="45"/>
      <c r="DI8" s="45"/>
      <c r="DJ8" s="46"/>
      <c r="DK8" s="46"/>
      <c r="DL8" s="45"/>
      <c r="DM8" s="45"/>
      <c r="DN8" s="45"/>
      <c r="DO8" s="45"/>
      <c r="DP8" s="45"/>
      <c r="DQ8" s="46"/>
      <c r="DR8" s="46"/>
      <c r="DS8" s="45"/>
      <c r="DT8" s="45"/>
      <c r="DU8" s="45"/>
      <c r="DV8" s="45"/>
      <c r="DW8" s="45"/>
      <c r="DX8" s="46"/>
      <c r="DY8" s="46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</row>
    <row r="9" spans="1:377" s="47" customFormat="1">
      <c r="A9" s="41">
        <v>4</v>
      </c>
      <c r="B9" s="42"/>
      <c r="C9" s="42"/>
      <c r="D9" s="44"/>
      <c r="E9" s="44"/>
      <c r="F9" s="19" t="str">
        <f t="shared" si="0"/>
        <v/>
      </c>
      <c r="G9" s="43"/>
      <c r="H9" s="12"/>
      <c r="I9" s="19" t="str">
        <f t="shared" si="1"/>
        <v/>
      </c>
      <c r="J9" s="20" t="str">
        <f t="shared" si="2"/>
        <v/>
      </c>
      <c r="K9" s="28" t="str">
        <f t="shared" si="3"/>
        <v/>
      </c>
      <c r="L9" s="45"/>
      <c r="M9" s="45"/>
      <c r="N9" s="45"/>
      <c r="O9" s="45"/>
      <c r="P9" s="46"/>
      <c r="Q9" s="46"/>
      <c r="R9" s="45"/>
      <c r="S9" s="45"/>
      <c r="T9" s="45"/>
      <c r="U9" s="45"/>
      <c r="V9" s="45"/>
      <c r="W9" s="46"/>
      <c r="X9" s="46"/>
      <c r="Y9" s="45"/>
      <c r="Z9" s="45"/>
      <c r="AA9" s="45"/>
      <c r="AB9" s="45"/>
      <c r="AC9" s="45"/>
      <c r="AD9" s="46"/>
      <c r="AE9" s="46"/>
      <c r="AF9" s="45"/>
      <c r="AG9" s="45"/>
      <c r="AH9" s="45"/>
      <c r="AI9" s="45"/>
      <c r="AJ9" s="45"/>
      <c r="AK9" s="46"/>
      <c r="AL9" s="46"/>
      <c r="AM9" s="45"/>
      <c r="AN9" s="45"/>
      <c r="AO9" s="45"/>
      <c r="AP9" s="45"/>
      <c r="AQ9" s="45"/>
      <c r="AR9" s="46"/>
      <c r="AS9" s="46"/>
      <c r="AT9" s="45"/>
      <c r="AU9" s="45"/>
      <c r="AV9" s="45"/>
      <c r="AW9" s="45"/>
      <c r="AX9" s="45"/>
      <c r="AY9" s="46"/>
      <c r="AZ9" s="46"/>
      <c r="BA9" s="45"/>
      <c r="BB9" s="45"/>
      <c r="BC9" s="45"/>
      <c r="BD9" s="45"/>
      <c r="BE9" s="45"/>
      <c r="BF9" s="46"/>
      <c r="BG9" s="46"/>
      <c r="BH9" s="45"/>
      <c r="BI9" s="45"/>
      <c r="BJ9" s="45"/>
      <c r="BK9" s="45"/>
      <c r="BL9" s="45"/>
      <c r="BM9" s="46"/>
      <c r="BN9" s="46"/>
      <c r="BO9" s="45"/>
      <c r="BP9" s="45"/>
      <c r="BQ9" s="45"/>
      <c r="BR9" s="45"/>
      <c r="BS9" s="45"/>
      <c r="BT9" s="46"/>
      <c r="BU9" s="46"/>
      <c r="BV9" s="45"/>
      <c r="BW9" s="45"/>
      <c r="BX9" s="45"/>
      <c r="BY9" s="45"/>
      <c r="BZ9" s="45"/>
      <c r="CA9" s="46"/>
      <c r="CB9" s="46"/>
      <c r="CC9" s="45"/>
      <c r="CD9" s="45"/>
      <c r="CE9" s="45"/>
      <c r="CF9" s="45"/>
      <c r="CG9" s="45"/>
      <c r="CH9" s="46"/>
      <c r="CI9" s="46"/>
      <c r="CJ9" s="45"/>
      <c r="CK9" s="45"/>
      <c r="CL9" s="45"/>
      <c r="CM9" s="45"/>
      <c r="CN9" s="45"/>
      <c r="CO9" s="46"/>
      <c r="CP9" s="46"/>
      <c r="CQ9" s="45"/>
      <c r="CR9" s="45"/>
      <c r="CS9" s="45"/>
      <c r="CT9" s="45"/>
      <c r="CU9" s="45"/>
      <c r="CV9" s="46"/>
      <c r="CW9" s="46"/>
      <c r="CX9" s="45"/>
      <c r="CY9" s="45"/>
      <c r="CZ9" s="45"/>
      <c r="DA9" s="45"/>
      <c r="DB9" s="45"/>
      <c r="DC9" s="46"/>
      <c r="DD9" s="46"/>
      <c r="DE9" s="45"/>
      <c r="DF9" s="45"/>
      <c r="DG9" s="45"/>
      <c r="DH9" s="45"/>
      <c r="DI9" s="45"/>
      <c r="DJ9" s="46"/>
      <c r="DK9" s="46"/>
      <c r="DL9" s="45"/>
      <c r="DM9" s="45"/>
      <c r="DN9" s="45"/>
      <c r="DO9" s="45"/>
      <c r="DP9" s="45"/>
      <c r="DQ9" s="46"/>
      <c r="DR9" s="46"/>
      <c r="DS9" s="45"/>
      <c r="DT9" s="45"/>
      <c r="DU9" s="45"/>
      <c r="DV9" s="45"/>
      <c r="DW9" s="45"/>
      <c r="DX9" s="46"/>
      <c r="DY9" s="46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</row>
    <row r="10" spans="1:377" s="47" customFormat="1">
      <c r="A10" s="41">
        <v>5</v>
      </c>
      <c r="B10" s="42"/>
      <c r="C10" s="42"/>
      <c r="D10" s="44"/>
      <c r="E10" s="44"/>
      <c r="F10" s="19" t="str">
        <f>IFERROR(IF(AND(D10&lt;&gt;"",E10&lt;&gt;""),NETWORKDAYS(D10,E10),""),"")</f>
        <v/>
      </c>
      <c r="G10" s="43"/>
      <c r="H10" s="12"/>
      <c r="I10" s="19" t="str">
        <f t="shared" ref="I10" si="4">IFERROR(IF(AND(D10&lt;&gt;"",E10&lt;&gt;""),NETWORKDAYS(D10,E10),""),"")</f>
        <v/>
      </c>
      <c r="J10" s="20" t="str">
        <f t="shared" ref="J10" si="5">IFERROR(ROUNDDOWN(I10*G10, 0),"")</f>
        <v/>
      </c>
      <c r="K10" s="28" t="str">
        <f t="shared" ref="K10" si="6">IFERROR(VALUE(I10-J10),"")</f>
        <v/>
      </c>
      <c r="L10" s="45"/>
      <c r="M10" s="45"/>
      <c r="N10" s="45"/>
      <c r="O10" s="45"/>
      <c r="P10" s="46"/>
      <c r="Q10" s="46"/>
      <c r="R10" s="45"/>
      <c r="S10" s="45"/>
      <c r="T10" s="45"/>
      <c r="U10" s="45"/>
      <c r="V10" s="45"/>
      <c r="W10" s="46"/>
      <c r="X10" s="46"/>
      <c r="Y10" s="45"/>
      <c r="Z10" s="45"/>
      <c r="AA10" s="45"/>
      <c r="AB10" s="45"/>
      <c r="AC10" s="45"/>
      <c r="AD10" s="46"/>
      <c r="AE10" s="46"/>
      <c r="AF10" s="45"/>
      <c r="AG10" s="45"/>
      <c r="AH10" s="45"/>
      <c r="AI10" s="45"/>
      <c r="AJ10" s="45"/>
      <c r="AK10" s="46"/>
      <c r="AL10" s="46"/>
      <c r="AM10" s="45"/>
      <c r="AN10" s="45"/>
      <c r="AO10" s="45"/>
      <c r="AP10" s="45"/>
      <c r="AQ10" s="45"/>
      <c r="AR10" s="46"/>
      <c r="AS10" s="46"/>
      <c r="AT10" s="45"/>
      <c r="AU10" s="45"/>
      <c r="AV10" s="45"/>
      <c r="AW10" s="45"/>
      <c r="AX10" s="45"/>
      <c r="AY10" s="46"/>
      <c r="AZ10" s="46"/>
      <c r="BA10" s="45"/>
      <c r="BB10" s="45"/>
      <c r="BC10" s="45"/>
      <c r="BD10" s="45"/>
      <c r="BE10" s="45"/>
      <c r="BF10" s="46"/>
      <c r="BG10" s="46"/>
      <c r="BH10" s="45"/>
      <c r="BI10" s="45"/>
      <c r="BJ10" s="45"/>
      <c r="BK10" s="45"/>
      <c r="BL10" s="45"/>
      <c r="BM10" s="46"/>
      <c r="BN10" s="46"/>
      <c r="BO10" s="45"/>
      <c r="BP10" s="45"/>
      <c r="BQ10" s="45"/>
      <c r="BR10" s="45"/>
      <c r="BS10" s="45"/>
      <c r="BT10" s="46"/>
      <c r="BU10" s="46"/>
      <c r="BV10" s="45"/>
      <c r="BW10" s="45"/>
      <c r="BX10" s="45"/>
      <c r="BY10" s="45"/>
      <c r="BZ10" s="45"/>
      <c r="CA10" s="46"/>
      <c r="CB10" s="46"/>
      <c r="CC10" s="45"/>
      <c r="CD10" s="45"/>
      <c r="CE10" s="45"/>
      <c r="CF10" s="45"/>
      <c r="CG10" s="45"/>
      <c r="CH10" s="46"/>
      <c r="CI10" s="46"/>
      <c r="CJ10" s="45"/>
      <c r="CK10" s="45"/>
      <c r="CL10" s="45"/>
      <c r="CM10" s="45"/>
      <c r="CN10" s="45"/>
      <c r="CO10" s="46"/>
      <c r="CP10" s="46"/>
      <c r="CQ10" s="45"/>
      <c r="CR10" s="45"/>
      <c r="CS10" s="45"/>
      <c r="CT10" s="45"/>
      <c r="CU10" s="45"/>
      <c r="CV10" s="46"/>
      <c r="CW10" s="46"/>
      <c r="CX10" s="45"/>
      <c r="CY10" s="45"/>
      <c r="CZ10" s="45"/>
      <c r="DA10" s="45"/>
      <c r="DB10" s="45"/>
      <c r="DC10" s="46"/>
      <c r="DD10" s="46"/>
      <c r="DE10" s="45"/>
      <c r="DF10" s="45"/>
      <c r="DG10" s="45"/>
      <c r="DH10" s="45"/>
      <c r="DI10" s="45"/>
      <c r="DJ10" s="46"/>
      <c r="DK10" s="46"/>
      <c r="DL10" s="45"/>
      <c r="DM10" s="45"/>
      <c r="DN10" s="45"/>
      <c r="DO10" s="45"/>
      <c r="DP10" s="45"/>
      <c r="DQ10" s="46"/>
      <c r="DR10" s="46"/>
      <c r="DS10" s="45"/>
      <c r="DT10" s="45"/>
      <c r="DU10" s="45"/>
      <c r="DV10" s="45"/>
      <c r="DW10" s="45"/>
      <c r="DX10" s="46"/>
      <c r="DY10" s="46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</row>
    <row r="11" spans="1:377"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40"/>
    </row>
    <row r="12" spans="1:377"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40"/>
    </row>
    <row r="13" spans="1:377"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40"/>
    </row>
    <row r="14" spans="1:377"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40"/>
    </row>
    <row r="15" spans="1:377"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40"/>
    </row>
    <row r="16" spans="1:377"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40"/>
    </row>
    <row r="17" spans="12:377"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40"/>
    </row>
    <row r="18" spans="12:377"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40"/>
    </row>
    <row r="19" spans="12:377"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40"/>
    </row>
    <row r="20" spans="12:377"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40"/>
    </row>
    <row r="21" spans="12:377"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40"/>
    </row>
    <row r="22" spans="12:377"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40"/>
    </row>
    <row r="23" spans="12:377"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40"/>
    </row>
    <row r="24" spans="12:377"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40"/>
    </row>
    <row r="25" spans="12:377"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40"/>
    </row>
    <row r="26" spans="12:377"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40"/>
    </row>
    <row r="27" spans="12:377"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40"/>
    </row>
    <row r="28" spans="12:377"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40"/>
    </row>
    <row r="29" spans="12:377"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40"/>
    </row>
    <row r="30" spans="12:377"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40"/>
    </row>
    <row r="31" spans="12:377"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40"/>
    </row>
    <row r="32" spans="12:377"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40"/>
    </row>
    <row r="33" spans="12:377"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40"/>
    </row>
    <row r="34" spans="12:377"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40"/>
    </row>
    <row r="35" spans="12:377"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40"/>
    </row>
    <row r="36" spans="12:377"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40"/>
    </row>
    <row r="37" spans="12:377"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40"/>
    </row>
    <row r="38" spans="12:377"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40"/>
    </row>
    <row r="39" spans="12:377"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40"/>
    </row>
    <row r="40" spans="12:377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40"/>
    </row>
    <row r="41" spans="12:377"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40"/>
    </row>
    <row r="42" spans="12:377"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40"/>
    </row>
    <row r="43" spans="12:377"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40"/>
    </row>
    <row r="44" spans="12:377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40"/>
    </row>
    <row r="45" spans="12:377"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40"/>
    </row>
    <row r="46" spans="12:377"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40"/>
    </row>
    <row r="47" spans="12:377"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40"/>
    </row>
    <row r="48" spans="12:377"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40"/>
    </row>
    <row r="49" spans="12:377"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40"/>
    </row>
    <row r="50" spans="12:377"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40"/>
    </row>
    <row r="51" spans="12:377"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40"/>
    </row>
    <row r="52" spans="12:377"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40"/>
    </row>
    <row r="53" spans="12:377"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40"/>
    </row>
    <row r="54" spans="12:377"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40"/>
    </row>
    <row r="55" spans="12:377"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40"/>
    </row>
    <row r="56" spans="12:377"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40"/>
    </row>
    <row r="57" spans="12:377"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40"/>
    </row>
    <row r="58" spans="12:377"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40"/>
    </row>
    <row r="59" spans="12:377"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40"/>
    </row>
    <row r="60" spans="12:377"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40"/>
    </row>
    <row r="61" spans="12:377"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40"/>
    </row>
    <row r="62" spans="12:377"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40"/>
    </row>
    <row r="63" spans="12:377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40"/>
    </row>
    <row r="64" spans="12:377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40"/>
    </row>
    <row r="65" spans="12:377"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40"/>
    </row>
    <row r="66" spans="12:377"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40"/>
    </row>
    <row r="67" spans="12:377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40"/>
    </row>
    <row r="68" spans="12:377"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40"/>
    </row>
    <row r="69" spans="12:377"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40"/>
    </row>
    <row r="70" spans="12:377"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40"/>
    </row>
    <row r="71" spans="12:377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40"/>
    </row>
    <row r="72" spans="12:377"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40"/>
    </row>
    <row r="73" spans="12:377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40"/>
    </row>
    <row r="74" spans="12:377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40"/>
    </row>
    <row r="75" spans="12:377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40"/>
    </row>
    <row r="76" spans="12:377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40"/>
    </row>
    <row r="77" spans="12:377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40"/>
    </row>
    <row r="78" spans="12:377"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40"/>
    </row>
    <row r="79" spans="12:377"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40"/>
    </row>
    <row r="80" spans="12:377"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40"/>
    </row>
    <row r="81" spans="12:377"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40"/>
    </row>
    <row r="82" spans="12:377"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40"/>
    </row>
    <row r="83" spans="12:377"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40"/>
    </row>
    <row r="84" spans="12:377"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40"/>
    </row>
    <row r="85" spans="12:377"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40"/>
    </row>
    <row r="86" spans="12:377"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40"/>
    </row>
    <row r="87" spans="12:377"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40"/>
    </row>
    <row r="88" spans="12:377"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40"/>
    </row>
    <row r="89" spans="12:377"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40"/>
    </row>
    <row r="90" spans="12:377"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40"/>
    </row>
    <row r="91" spans="12:377"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40"/>
    </row>
    <row r="92" spans="12:377"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40"/>
    </row>
    <row r="93" spans="12:377"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40"/>
    </row>
    <row r="94" spans="12:377"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40"/>
    </row>
    <row r="95" spans="12:377"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40"/>
    </row>
    <row r="96" spans="12:377"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40"/>
    </row>
    <row r="97" spans="12:377"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40"/>
    </row>
    <row r="98" spans="12:377"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40"/>
    </row>
    <row r="99" spans="12:377"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40"/>
    </row>
    <row r="100" spans="12:377"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40"/>
    </row>
    <row r="101" spans="12:377"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40"/>
    </row>
    <row r="102" spans="12:377"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40"/>
    </row>
    <row r="103" spans="12:377"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40"/>
    </row>
    <row r="104" spans="12:377"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40"/>
    </row>
    <row r="105" spans="12:377"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40"/>
    </row>
    <row r="106" spans="12:377"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40"/>
    </row>
    <row r="107" spans="12:377"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40"/>
    </row>
    <row r="108" spans="12:377"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40"/>
    </row>
    <row r="109" spans="12:377"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3"/>
      <c r="MT109" s="13"/>
      <c r="MU109" s="13"/>
      <c r="MV109" s="13"/>
      <c r="MW109" s="13"/>
      <c r="MX109" s="13"/>
      <c r="MY109" s="13"/>
      <c r="MZ109" s="13"/>
      <c r="NA109" s="13"/>
      <c r="NB109" s="13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40"/>
    </row>
    <row r="110" spans="12:377"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40"/>
    </row>
    <row r="111" spans="12:377"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40"/>
    </row>
    <row r="112" spans="12:377"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40"/>
    </row>
    <row r="113" spans="12:377"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40"/>
    </row>
    <row r="114" spans="12:377"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40"/>
    </row>
    <row r="115" spans="12:377"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40"/>
    </row>
    <row r="116" spans="12:377"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40"/>
    </row>
    <row r="117" spans="12:377"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40"/>
    </row>
    <row r="118" spans="12:377"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40"/>
    </row>
    <row r="119" spans="12:377"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40"/>
    </row>
    <row r="120" spans="12:377"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40"/>
    </row>
    <row r="121" spans="12:377"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40"/>
    </row>
    <row r="122" spans="12:377"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40"/>
    </row>
    <row r="123" spans="12:377"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40"/>
    </row>
    <row r="124" spans="12:377"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40"/>
    </row>
    <row r="125" spans="12:377"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40"/>
    </row>
    <row r="126" spans="12:377"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40"/>
    </row>
    <row r="127" spans="12:377"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40"/>
    </row>
    <row r="128" spans="12:377"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40"/>
    </row>
    <row r="129" spans="12:377"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40"/>
    </row>
    <row r="130" spans="12:377"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40"/>
    </row>
    <row r="131" spans="12:377"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40"/>
    </row>
    <row r="132" spans="12:377"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40"/>
    </row>
    <row r="133" spans="12:377"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40"/>
    </row>
    <row r="134" spans="12:377"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40"/>
    </row>
    <row r="135" spans="12:377"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40"/>
    </row>
    <row r="136" spans="12:377"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40"/>
    </row>
    <row r="137" spans="12:377"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40"/>
    </row>
    <row r="138" spans="12:377"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40"/>
    </row>
    <row r="139" spans="12:377"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40"/>
    </row>
    <row r="140" spans="12:377"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40"/>
    </row>
    <row r="141" spans="12:377"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40"/>
    </row>
    <row r="142" spans="12:377"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40"/>
    </row>
    <row r="143" spans="12:377"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  <c r="NI143" s="13"/>
      <c r="NJ143" s="13"/>
      <c r="NK143" s="13"/>
      <c r="NL143" s="13"/>
      <c r="NM143" s="40"/>
    </row>
    <row r="144" spans="12:377"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40"/>
    </row>
    <row r="145" spans="12:377"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40"/>
    </row>
    <row r="146" spans="12:377"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40"/>
    </row>
    <row r="147" spans="12:377"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40"/>
    </row>
    <row r="148" spans="12:377"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40"/>
    </row>
    <row r="149" spans="12:377"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40"/>
    </row>
    <row r="150" spans="12:377"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40"/>
    </row>
    <row r="151" spans="12:377"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40"/>
    </row>
    <row r="152" spans="12:377"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40"/>
    </row>
    <row r="153" spans="12:377"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40"/>
    </row>
    <row r="154" spans="12:377"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40"/>
    </row>
    <row r="155" spans="12:377"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40"/>
    </row>
    <row r="156" spans="12:377"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40"/>
    </row>
    <row r="157" spans="12:377"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40"/>
    </row>
    <row r="158" spans="12:377"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40"/>
    </row>
    <row r="159" spans="12:377"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40"/>
    </row>
    <row r="160" spans="12:377"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40"/>
    </row>
    <row r="161" spans="12:377"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40"/>
    </row>
    <row r="162" spans="12:377"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40"/>
    </row>
    <row r="163" spans="12:377"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40"/>
    </row>
    <row r="164" spans="12:377"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40"/>
    </row>
    <row r="165" spans="12:377"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40"/>
    </row>
    <row r="166" spans="12:377"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40"/>
    </row>
    <row r="167" spans="12:377"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40"/>
    </row>
    <row r="168" spans="12:377"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40"/>
    </row>
    <row r="169" spans="12:377"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40"/>
    </row>
    <row r="170" spans="12:377"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  <c r="NI170" s="13"/>
      <c r="NJ170" s="13"/>
      <c r="NK170" s="13"/>
      <c r="NL170" s="13"/>
      <c r="NM170" s="40"/>
    </row>
    <row r="171" spans="12:377"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40"/>
    </row>
    <row r="172" spans="12:377"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40"/>
    </row>
    <row r="173" spans="12:377"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  <c r="NI173" s="13"/>
      <c r="NJ173" s="13"/>
      <c r="NK173" s="13"/>
      <c r="NL173" s="13"/>
      <c r="NM173" s="40"/>
    </row>
    <row r="174" spans="12:377"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  <c r="NI174" s="13"/>
      <c r="NJ174" s="13"/>
      <c r="NK174" s="13"/>
      <c r="NL174" s="13"/>
      <c r="NM174" s="40"/>
    </row>
    <row r="175" spans="12:377"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  <c r="NI175" s="13"/>
      <c r="NJ175" s="13"/>
      <c r="NK175" s="13"/>
      <c r="NL175" s="13"/>
      <c r="NM175" s="40"/>
    </row>
    <row r="176" spans="12:377"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40"/>
    </row>
    <row r="177" spans="12:377"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40"/>
    </row>
    <row r="178" spans="12:377"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40"/>
    </row>
    <row r="179" spans="12:377"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40"/>
    </row>
    <row r="180" spans="12:377"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40"/>
    </row>
    <row r="181" spans="12:377"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  <c r="KB181" s="13"/>
      <c r="KC181" s="13"/>
      <c r="KD181" s="13"/>
      <c r="KE181" s="13"/>
      <c r="KF181" s="13"/>
      <c r="KG181" s="13"/>
      <c r="KH181" s="13"/>
      <c r="KI181" s="13"/>
      <c r="KJ181" s="13"/>
      <c r="KK181" s="13"/>
      <c r="KL181" s="13"/>
      <c r="KM181" s="13"/>
      <c r="KN181" s="13"/>
      <c r="KO181" s="13"/>
      <c r="KP181" s="13"/>
      <c r="KQ181" s="13"/>
      <c r="KR181" s="13"/>
      <c r="KS181" s="13"/>
      <c r="KT181" s="13"/>
      <c r="KU181" s="13"/>
      <c r="KV181" s="13"/>
      <c r="KW181" s="13"/>
      <c r="KX181" s="13"/>
      <c r="KY181" s="13"/>
      <c r="KZ181" s="13"/>
      <c r="LA181" s="13"/>
      <c r="LB181" s="13"/>
      <c r="LC181" s="13"/>
      <c r="LD181" s="13"/>
      <c r="LE181" s="13"/>
      <c r="LF181" s="13"/>
      <c r="LG181" s="13"/>
      <c r="LH181" s="13"/>
      <c r="LI181" s="13"/>
      <c r="LJ181" s="13"/>
      <c r="LK181" s="13"/>
      <c r="LL181" s="13"/>
      <c r="LM181" s="13"/>
      <c r="LN181" s="13"/>
      <c r="LO181" s="13"/>
      <c r="LP181" s="13"/>
      <c r="LQ181" s="13"/>
      <c r="LR181" s="13"/>
      <c r="LS181" s="13"/>
      <c r="LT181" s="13"/>
      <c r="LU181" s="13"/>
      <c r="LV181" s="13"/>
      <c r="LW181" s="13"/>
      <c r="LX181" s="13"/>
      <c r="LY181" s="13"/>
      <c r="LZ181" s="13"/>
      <c r="MA181" s="13"/>
      <c r="MB181" s="13"/>
      <c r="MC181" s="13"/>
      <c r="MD181" s="13"/>
      <c r="ME181" s="13"/>
      <c r="MF181" s="13"/>
      <c r="MG181" s="13"/>
      <c r="MH181" s="13"/>
      <c r="MI181" s="13"/>
      <c r="MJ181" s="13"/>
      <c r="MK181" s="13"/>
      <c r="ML181" s="13"/>
      <c r="MM181" s="13"/>
      <c r="MN181" s="13"/>
      <c r="MO181" s="13"/>
      <c r="MP181" s="13"/>
      <c r="MQ181" s="13"/>
      <c r="MR181" s="13"/>
      <c r="MS181" s="13"/>
      <c r="MT181" s="13"/>
      <c r="MU181" s="13"/>
      <c r="MV181" s="13"/>
      <c r="MW181" s="13"/>
      <c r="MX181" s="13"/>
      <c r="MY181" s="13"/>
      <c r="MZ181" s="13"/>
      <c r="NA181" s="13"/>
      <c r="NB181" s="13"/>
      <c r="NC181" s="13"/>
      <c r="ND181" s="13"/>
      <c r="NE181" s="13"/>
      <c r="NF181" s="13"/>
      <c r="NG181" s="13"/>
      <c r="NH181" s="13"/>
      <c r="NI181" s="13"/>
      <c r="NJ181" s="13"/>
      <c r="NK181" s="13"/>
      <c r="NL181" s="13"/>
      <c r="NM181" s="40"/>
    </row>
    <row r="182" spans="12:377"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3"/>
      <c r="MT182" s="13"/>
      <c r="MU182" s="13"/>
      <c r="MV182" s="13"/>
      <c r="MW182" s="13"/>
      <c r="MX182" s="13"/>
      <c r="MY182" s="13"/>
      <c r="MZ182" s="13"/>
      <c r="NA182" s="13"/>
      <c r="NB182" s="13"/>
      <c r="NC182" s="13"/>
      <c r="ND182" s="13"/>
      <c r="NE182" s="13"/>
      <c r="NF182" s="13"/>
      <c r="NG182" s="13"/>
      <c r="NH182" s="13"/>
      <c r="NI182" s="13"/>
      <c r="NJ182" s="13"/>
      <c r="NK182" s="13"/>
      <c r="NL182" s="13"/>
      <c r="NM182" s="40"/>
    </row>
    <row r="183" spans="12:377"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40"/>
    </row>
    <row r="184" spans="12:377"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40"/>
    </row>
    <row r="185" spans="12:377"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40"/>
    </row>
    <row r="186" spans="12:377"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40"/>
    </row>
    <row r="187" spans="12:377"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  <c r="MI187" s="13"/>
      <c r="MJ187" s="13"/>
      <c r="MK187" s="13"/>
      <c r="ML187" s="13"/>
      <c r="MM187" s="13"/>
      <c r="MN187" s="13"/>
      <c r="MO187" s="13"/>
      <c r="MP187" s="13"/>
      <c r="MQ187" s="13"/>
      <c r="MR187" s="13"/>
      <c r="MS187" s="13"/>
      <c r="MT187" s="13"/>
      <c r="MU187" s="13"/>
      <c r="MV187" s="13"/>
      <c r="MW187" s="13"/>
      <c r="MX187" s="13"/>
      <c r="MY187" s="13"/>
      <c r="MZ187" s="13"/>
      <c r="NA187" s="13"/>
      <c r="NB187" s="13"/>
      <c r="NC187" s="13"/>
      <c r="ND187" s="13"/>
      <c r="NE187" s="13"/>
      <c r="NF187" s="13"/>
      <c r="NG187" s="13"/>
      <c r="NH187" s="13"/>
      <c r="NI187" s="13"/>
      <c r="NJ187" s="13"/>
      <c r="NK187" s="13"/>
      <c r="NL187" s="13"/>
      <c r="NM187" s="40"/>
    </row>
    <row r="188" spans="12:377"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  <c r="MI188" s="13"/>
      <c r="MJ188" s="13"/>
      <c r="MK188" s="13"/>
      <c r="ML188" s="13"/>
      <c r="MM188" s="13"/>
      <c r="MN188" s="13"/>
      <c r="MO188" s="13"/>
      <c r="MP188" s="13"/>
      <c r="MQ188" s="13"/>
      <c r="MR188" s="13"/>
      <c r="MS188" s="13"/>
      <c r="MT188" s="13"/>
      <c r="MU188" s="13"/>
      <c r="MV188" s="13"/>
      <c r="MW188" s="13"/>
      <c r="MX188" s="13"/>
      <c r="MY188" s="13"/>
      <c r="MZ188" s="13"/>
      <c r="NA188" s="13"/>
      <c r="NB188" s="13"/>
      <c r="NC188" s="13"/>
      <c r="ND188" s="13"/>
      <c r="NE188" s="13"/>
      <c r="NF188" s="13"/>
      <c r="NG188" s="13"/>
      <c r="NH188" s="13"/>
      <c r="NI188" s="13"/>
      <c r="NJ188" s="13"/>
      <c r="NK188" s="13"/>
      <c r="NL188" s="13"/>
      <c r="NM188" s="40"/>
    </row>
    <row r="189" spans="12:377"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  <c r="MI189" s="13"/>
      <c r="MJ189" s="13"/>
      <c r="MK189" s="13"/>
      <c r="ML189" s="13"/>
      <c r="MM189" s="13"/>
      <c r="MN189" s="13"/>
      <c r="MO189" s="13"/>
      <c r="MP189" s="13"/>
      <c r="MQ189" s="13"/>
      <c r="MR189" s="13"/>
      <c r="MS189" s="13"/>
      <c r="MT189" s="13"/>
      <c r="MU189" s="13"/>
      <c r="MV189" s="13"/>
      <c r="MW189" s="13"/>
      <c r="MX189" s="13"/>
      <c r="MY189" s="13"/>
      <c r="MZ189" s="13"/>
      <c r="NA189" s="13"/>
      <c r="NB189" s="13"/>
      <c r="NC189" s="13"/>
      <c r="ND189" s="13"/>
      <c r="NE189" s="13"/>
      <c r="NF189" s="13"/>
      <c r="NG189" s="13"/>
      <c r="NH189" s="13"/>
      <c r="NI189" s="13"/>
      <c r="NJ189" s="13"/>
      <c r="NK189" s="13"/>
      <c r="NL189" s="13"/>
      <c r="NM189" s="40"/>
    </row>
    <row r="190" spans="12:377"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  <c r="NI190" s="13"/>
      <c r="NJ190" s="13"/>
      <c r="NK190" s="13"/>
      <c r="NL190" s="13"/>
      <c r="NM190" s="40"/>
    </row>
    <row r="191" spans="12:377"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  <c r="NI191" s="13"/>
      <c r="NJ191" s="13"/>
      <c r="NK191" s="13"/>
      <c r="NL191" s="13"/>
      <c r="NM191" s="40"/>
    </row>
    <row r="192" spans="12:377"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  <c r="MI192" s="13"/>
      <c r="MJ192" s="13"/>
      <c r="MK192" s="13"/>
      <c r="ML192" s="13"/>
      <c r="MM192" s="13"/>
      <c r="MN192" s="13"/>
      <c r="MO192" s="13"/>
      <c r="MP192" s="13"/>
      <c r="MQ192" s="13"/>
      <c r="MR192" s="13"/>
      <c r="MS192" s="13"/>
      <c r="MT192" s="13"/>
      <c r="MU192" s="13"/>
      <c r="MV192" s="13"/>
      <c r="MW192" s="13"/>
      <c r="MX192" s="13"/>
      <c r="MY192" s="13"/>
      <c r="MZ192" s="13"/>
      <c r="NA192" s="13"/>
      <c r="NB192" s="13"/>
      <c r="NC192" s="13"/>
      <c r="ND192" s="13"/>
      <c r="NE192" s="13"/>
      <c r="NF192" s="13"/>
      <c r="NG192" s="13"/>
      <c r="NH192" s="13"/>
      <c r="NI192" s="13"/>
      <c r="NJ192" s="13"/>
      <c r="NK192" s="13"/>
      <c r="NL192" s="13"/>
      <c r="NM192" s="40"/>
    </row>
    <row r="193" spans="12:377"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  <c r="MI193" s="13"/>
      <c r="MJ193" s="13"/>
      <c r="MK193" s="13"/>
      <c r="ML193" s="13"/>
      <c r="MM193" s="13"/>
      <c r="MN193" s="13"/>
      <c r="MO193" s="13"/>
      <c r="MP193" s="13"/>
      <c r="MQ193" s="13"/>
      <c r="MR193" s="13"/>
      <c r="MS193" s="13"/>
      <c r="MT193" s="13"/>
      <c r="MU193" s="13"/>
      <c r="MV193" s="13"/>
      <c r="MW193" s="13"/>
      <c r="MX193" s="13"/>
      <c r="MY193" s="13"/>
      <c r="MZ193" s="13"/>
      <c r="NA193" s="13"/>
      <c r="NB193" s="13"/>
      <c r="NC193" s="13"/>
      <c r="ND193" s="13"/>
      <c r="NE193" s="13"/>
      <c r="NF193" s="13"/>
      <c r="NG193" s="13"/>
      <c r="NH193" s="13"/>
      <c r="NI193" s="13"/>
      <c r="NJ193" s="13"/>
      <c r="NK193" s="13"/>
      <c r="NL193" s="13"/>
      <c r="NM193" s="40"/>
    </row>
    <row r="194" spans="12:377"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  <c r="MI194" s="13"/>
      <c r="MJ194" s="13"/>
      <c r="MK194" s="13"/>
      <c r="ML194" s="13"/>
      <c r="MM194" s="13"/>
      <c r="MN194" s="13"/>
      <c r="MO194" s="13"/>
      <c r="MP194" s="13"/>
      <c r="MQ194" s="13"/>
      <c r="MR194" s="13"/>
      <c r="MS194" s="13"/>
      <c r="MT194" s="13"/>
      <c r="MU194" s="13"/>
      <c r="MV194" s="13"/>
      <c r="MW194" s="13"/>
      <c r="MX194" s="13"/>
      <c r="MY194" s="13"/>
      <c r="MZ194" s="13"/>
      <c r="NA194" s="13"/>
      <c r="NB194" s="13"/>
      <c r="NC194" s="13"/>
      <c r="ND194" s="13"/>
      <c r="NE194" s="13"/>
      <c r="NF194" s="13"/>
      <c r="NG194" s="13"/>
      <c r="NH194" s="13"/>
      <c r="NI194" s="13"/>
      <c r="NJ194" s="13"/>
      <c r="NK194" s="13"/>
      <c r="NL194" s="13"/>
      <c r="NM194" s="40"/>
    </row>
    <row r="195" spans="12:377"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  <c r="MI195" s="13"/>
      <c r="MJ195" s="13"/>
      <c r="MK195" s="13"/>
      <c r="ML195" s="13"/>
      <c r="MM195" s="13"/>
      <c r="MN195" s="13"/>
      <c r="MO195" s="13"/>
      <c r="MP195" s="13"/>
      <c r="MQ195" s="13"/>
      <c r="MR195" s="13"/>
      <c r="MS195" s="13"/>
      <c r="MT195" s="13"/>
      <c r="MU195" s="13"/>
      <c r="MV195" s="13"/>
      <c r="MW195" s="13"/>
      <c r="MX195" s="13"/>
      <c r="MY195" s="13"/>
      <c r="MZ195" s="13"/>
      <c r="NA195" s="13"/>
      <c r="NB195" s="13"/>
      <c r="NC195" s="13"/>
      <c r="ND195" s="13"/>
      <c r="NE195" s="13"/>
      <c r="NF195" s="13"/>
      <c r="NG195" s="13"/>
      <c r="NH195" s="13"/>
      <c r="NI195" s="13"/>
      <c r="NJ195" s="13"/>
      <c r="NK195" s="13"/>
      <c r="NL195" s="13"/>
      <c r="NM195" s="40"/>
    </row>
    <row r="196" spans="12:377"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  <c r="MI196" s="13"/>
      <c r="MJ196" s="13"/>
      <c r="MK196" s="13"/>
      <c r="ML196" s="13"/>
      <c r="MM196" s="13"/>
      <c r="MN196" s="13"/>
      <c r="MO196" s="13"/>
      <c r="MP196" s="13"/>
      <c r="MQ196" s="13"/>
      <c r="MR196" s="13"/>
      <c r="MS196" s="13"/>
      <c r="MT196" s="13"/>
      <c r="MU196" s="13"/>
      <c r="MV196" s="13"/>
      <c r="MW196" s="13"/>
      <c r="MX196" s="13"/>
      <c r="MY196" s="13"/>
      <c r="MZ196" s="13"/>
      <c r="NA196" s="13"/>
      <c r="NB196" s="13"/>
      <c r="NC196" s="13"/>
      <c r="ND196" s="13"/>
      <c r="NE196" s="13"/>
      <c r="NF196" s="13"/>
      <c r="NG196" s="13"/>
      <c r="NH196" s="13"/>
      <c r="NI196" s="13"/>
      <c r="NJ196" s="13"/>
      <c r="NK196" s="13"/>
      <c r="NL196" s="13"/>
      <c r="NM196" s="40"/>
    </row>
    <row r="197" spans="12:377"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  <c r="MI197" s="13"/>
      <c r="MJ197" s="13"/>
      <c r="MK197" s="13"/>
      <c r="ML197" s="13"/>
      <c r="MM197" s="13"/>
      <c r="MN197" s="13"/>
      <c r="MO197" s="13"/>
      <c r="MP197" s="13"/>
      <c r="MQ197" s="13"/>
      <c r="MR197" s="13"/>
      <c r="MS197" s="13"/>
      <c r="MT197" s="13"/>
      <c r="MU197" s="13"/>
      <c r="MV197" s="13"/>
      <c r="MW197" s="13"/>
      <c r="MX197" s="13"/>
      <c r="MY197" s="13"/>
      <c r="MZ197" s="13"/>
      <c r="NA197" s="13"/>
      <c r="NB197" s="13"/>
      <c r="NC197" s="13"/>
      <c r="ND197" s="13"/>
      <c r="NE197" s="13"/>
      <c r="NF197" s="13"/>
      <c r="NG197" s="13"/>
      <c r="NH197" s="13"/>
      <c r="NI197" s="13"/>
      <c r="NJ197" s="13"/>
      <c r="NK197" s="13"/>
      <c r="NL197" s="13"/>
      <c r="NM197" s="40"/>
    </row>
    <row r="198" spans="12:377"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  <c r="NI198" s="13"/>
      <c r="NJ198" s="13"/>
      <c r="NK198" s="13"/>
      <c r="NL198" s="13"/>
      <c r="NM198" s="40"/>
    </row>
    <row r="199" spans="12:377"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  <c r="NI199" s="13"/>
      <c r="NJ199" s="13"/>
      <c r="NK199" s="13"/>
      <c r="NL199" s="13"/>
      <c r="NM199" s="40"/>
    </row>
    <row r="200" spans="12:377"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  <c r="NI200" s="13"/>
      <c r="NJ200" s="13"/>
      <c r="NK200" s="13"/>
      <c r="NL200" s="13"/>
      <c r="NM200" s="40"/>
    </row>
    <row r="201" spans="12:377"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40"/>
    </row>
    <row r="202" spans="12:377"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  <c r="NI202" s="13"/>
      <c r="NJ202" s="13"/>
      <c r="NK202" s="13"/>
      <c r="NL202" s="13"/>
      <c r="NM202" s="40"/>
    </row>
    <row r="203" spans="12:377"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  <c r="NI203" s="13"/>
      <c r="NJ203" s="13"/>
      <c r="NK203" s="13"/>
      <c r="NL203" s="13"/>
      <c r="NM203" s="40"/>
    </row>
    <row r="204" spans="12:377"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  <c r="NI204" s="13"/>
      <c r="NJ204" s="13"/>
      <c r="NK204" s="13"/>
      <c r="NL204" s="13"/>
      <c r="NM204" s="40"/>
    </row>
    <row r="205" spans="12:377"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  <c r="NI205" s="13"/>
      <c r="NJ205" s="13"/>
      <c r="NK205" s="13"/>
      <c r="NL205" s="13"/>
      <c r="NM205" s="40"/>
    </row>
    <row r="206" spans="12:377"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  <c r="NI206" s="13"/>
      <c r="NJ206" s="13"/>
      <c r="NK206" s="13"/>
      <c r="NL206" s="13"/>
      <c r="NM206" s="40"/>
    </row>
    <row r="207" spans="12:377"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  <c r="NI207" s="13"/>
      <c r="NJ207" s="13"/>
      <c r="NK207" s="13"/>
      <c r="NL207" s="13"/>
      <c r="NM207" s="40"/>
    </row>
    <row r="208" spans="12:377"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  <c r="NI208" s="13"/>
      <c r="NJ208" s="13"/>
      <c r="NK208" s="13"/>
      <c r="NL208" s="13"/>
      <c r="NM208" s="40"/>
    </row>
    <row r="209" spans="12:377"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  <c r="NI209" s="13"/>
      <c r="NJ209" s="13"/>
      <c r="NK209" s="13"/>
      <c r="NL209" s="13"/>
      <c r="NM209" s="40"/>
    </row>
    <row r="210" spans="12:377"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40"/>
    </row>
    <row r="211" spans="12:377"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  <c r="NI211" s="13"/>
      <c r="NJ211" s="13"/>
      <c r="NK211" s="13"/>
      <c r="NL211" s="13"/>
      <c r="NM211" s="40"/>
    </row>
    <row r="212" spans="12:377"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  <c r="NI212" s="13"/>
      <c r="NJ212" s="13"/>
      <c r="NK212" s="13"/>
      <c r="NL212" s="13"/>
      <c r="NM212" s="40"/>
    </row>
    <row r="213" spans="12:377"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  <c r="MI213" s="13"/>
      <c r="MJ213" s="13"/>
      <c r="MK213" s="13"/>
      <c r="ML213" s="13"/>
      <c r="MM213" s="13"/>
      <c r="MN213" s="13"/>
      <c r="MO213" s="13"/>
      <c r="MP213" s="13"/>
      <c r="MQ213" s="13"/>
      <c r="MR213" s="13"/>
      <c r="MS213" s="13"/>
      <c r="MT213" s="13"/>
      <c r="MU213" s="13"/>
      <c r="MV213" s="13"/>
      <c r="MW213" s="13"/>
      <c r="MX213" s="13"/>
      <c r="MY213" s="13"/>
      <c r="MZ213" s="13"/>
      <c r="NA213" s="13"/>
      <c r="NB213" s="13"/>
      <c r="NC213" s="13"/>
      <c r="ND213" s="13"/>
      <c r="NE213" s="13"/>
      <c r="NF213" s="13"/>
      <c r="NG213" s="13"/>
      <c r="NH213" s="13"/>
      <c r="NI213" s="13"/>
      <c r="NJ213" s="13"/>
      <c r="NK213" s="13"/>
      <c r="NL213" s="13"/>
      <c r="NM213" s="40"/>
    </row>
    <row r="214" spans="12:377"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  <c r="NI214" s="13"/>
      <c r="NJ214" s="13"/>
      <c r="NK214" s="13"/>
      <c r="NL214" s="13"/>
      <c r="NM214" s="40"/>
    </row>
    <row r="215" spans="12:377"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3"/>
      <c r="MT215" s="13"/>
      <c r="MU215" s="13"/>
      <c r="MV215" s="13"/>
      <c r="MW215" s="13"/>
      <c r="MX215" s="13"/>
      <c r="MY215" s="13"/>
      <c r="MZ215" s="13"/>
      <c r="NA215" s="13"/>
      <c r="NB215" s="13"/>
      <c r="NC215" s="13"/>
      <c r="ND215" s="13"/>
      <c r="NE215" s="13"/>
      <c r="NF215" s="13"/>
      <c r="NG215" s="13"/>
      <c r="NH215" s="13"/>
      <c r="NI215" s="13"/>
      <c r="NJ215" s="13"/>
      <c r="NK215" s="13"/>
      <c r="NL215" s="13"/>
      <c r="NM215" s="40"/>
    </row>
    <row r="216" spans="12:377"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3"/>
      <c r="MT216" s="13"/>
      <c r="MU216" s="13"/>
      <c r="MV216" s="13"/>
      <c r="MW216" s="13"/>
      <c r="MX216" s="13"/>
      <c r="MY216" s="13"/>
      <c r="MZ216" s="13"/>
      <c r="NA216" s="13"/>
      <c r="NB216" s="13"/>
      <c r="NC216" s="13"/>
      <c r="ND216" s="13"/>
      <c r="NE216" s="13"/>
      <c r="NF216" s="13"/>
      <c r="NG216" s="13"/>
      <c r="NH216" s="13"/>
      <c r="NI216" s="13"/>
      <c r="NJ216" s="13"/>
      <c r="NK216" s="13"/>
      <c r="NL216" s="13"/>
      <c r="NM216" s="40"/>
    </row>
    <row r="217" spans="12:377"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3"/>
      <c r="MT217" s="13"/>
      <c r="MU217" s="13"/>
      <c r="MV217" s="13"/>
      <c r="MW217" s="13"/>
      <c r="MX217" s="13"/>
      <c r="MY217" s="13"/>
      <c r="MZ217" s="13"/>
      <c r="NA217" s="13"/>
      <c r="NB217" s="13"/>
      <c r="NC217" s="13"/>
      <c r="ND217" s="13"/>
      <c r="NE217" s="13"/>
      <c r="NF217" s="13"/>
      <c r="NG217" s="13"/>
      <c r="NH217" s="13"/>
      <c r="NI217" s="13"/>
      <c r="NJ217" s="13"/>
      <c r="NK217" s="13"/>
      <c r="NL217" s="13"/>
      <c r="NM217" s="40"/>
    </row>
    <row r="218" spans="12:377"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40"/>
    </row>
    <row r="219" spans="12:377"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40"/>
    </row>
    <row r="220" spans="12:377"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  <c r="NI220" s="13"/>
      <c r="NJ220" s="13"/>
      <c r="NK220" s="13"/>
      <c r="NL220" s="13"/>
      <c r="NM220" s="40"/>
    </row>
    <row r="221" spans="12:377"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40"/>
    </row>
    <row r="222" spans="12:377"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40"/>
    </row>
    <row r="223" spans="12:377"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40"/>
    </row>
    <row r="224" spans="12:377"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40"/>
    </row>
    <row r="225" spans="12:377"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40"/>
    </row>
    <row r="226" spans="12:377"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3"/>
      <c r="MT226" s="13"/>
      <c r="MU226" s="13"/>
      <c r="MV226" s="13"/>
      <c r="MW226" s="13"/>
      <c r="MX226" s="13"/>
      <c r="MY226" s="13"/>
      <c r="MZ226" s="13"/>
      <c r="NA226" s="13"/>
      <c r="NB226" s="13"/>
      <c r="NC226" s="13"/>
      <c r="ND226" s="13"/>
      <c r="NE226" s="13"/>
      <c r="NF226" s="13"/>
      <c r="NG226" s="13"/>
      <c r="NH226" s="13"/>
      <c r="NI226" s="13"/>
      <c r="NJ226" s="13"/>
      <c r="NK226" s="13"/>
      <c r="NL226" s="13"/>
      <c r="NM226" s="40"/>
    </row>
    <row r="227" spans="12:377"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  <c r="MI227" s="13"/>
      <c r="MJ227" s="13"/>
      <c r="MK227" s="13"/>
      <c r="ML227" s="13"/>
      <c r="MM227" s="13"/>
      <c r="MN227" s="13"/>
      <c r="MO227" s="13"/>
      <c r="MP227" s="13"/>
      <c r="MQ227" s="13"/>
      <c r="MR227" s="13"/>
      <c r="MS227" s="13"/>
      <c r="MT227" s="13"/>
      <c r="MU227" s="13"/>
      <c r="MV227" s="13"/>
      <c r="MW227" s="13"/>
      <c r="MX227" s="13"/>
      <c r="MY227" s="13"/>
      <c r="MZ227" s="13"/>
      <c r="NA227" s="13"/>
      <c r="NB227" s="13"/>
      <c r="NC227" s="13"/>
      <c r="ND227" s="13"/>
      <c r="NE227" s="13"/>
      <c r="NF227" s="13"/>
      <c r="NG227" s="13"/>
      <c r="NH227" s="13"/>
      <c r="NI227" s="13"/>
      <c r="NJ227" s="13"/>
      <c r="NK227" s="13"/>
      <c r="NL227" s="13"/>
      <c r="NM227" s="40"/>
    </row>
    <row r="228" spans="12:377"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3"/>
      <c r="MT228" s="13"/>
      <c r="MU228" s="13"/>
      <c r="MV228" s="13"/>
      <c r="MW228" s="13"/>
      <c r="MX228" s="13"/>
      <c r="MY228" s="13"/>
      <c r="MZ228" s="13"/>
      <c r="NA228" s="13"/>
      <c r="NB228" s="13"/>
      <c r="NC228" s="13"/>
      <c r="ND228" s="13"/>
      <c r="NE228" s="13"/>
      <c r="NF228" s="13"/>
      <c r="NG228" s="13"/>
      <c r="NH228" s="13"/>
      <c r="NI228" s="13"/>
      <c r="NJ228" s="13"/>
      <c r="NK228" s="13"/>
      <c r="NL228" s="13"/>
      <c r="NM228" s="40"/>
    </row>
    <row r="229" spans="12:377"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  <c r="MI229" s="13"/>
      <c r="MJ229" s="13"/>
      <c r="MK229" s="13"/>
      <c r="ML229" s="13"/>
      <c r="MM229" s="13"/>
      <c r="MN229" s="13"/>
      <c r="MO229" s="13"/>
      <c r="MP229" s="13"/>
      <c r="MQ229" s="13"/>
      <c r="MR229" s="13"/>
      <c r="MS229" s="13"/>
      <c r="MT229" s="13"/>
      <c r="MU229" s="13"/>
      <c r="MV229" s="13"/>
      <c r="MW229" s="13"/>
      <c r="MX229" s="13"/>
      <c r="MY229" s="13"/>
      <c r="MZ229" s="13"/>
      <c r="NA229" s="13"/>
      <c r="NB229" s="13"/>
      <c r="NC229" s="13"/>
      <c r="ND229" s="13"/>
      <c r="NE229" s="13"/>
      <c r="NF229" s="13"/>
      <c r="NG229" s="13"/>
      <c r="NH229" s="13"/>
      <c r="NI229" s="13"/>
      <c r="NJ229" s="13"/>
      <c r="NK229" s="13"/>
      <c r="NL229" s="13"/>
      <c r="NM229" s="40"/>
    </row>
    <row r="230" spans="12:377"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  <c r="MI230" s="13"/>
      <c r="MJ230" s="13"/>
      <c r="MK230" s="13"/>
      <c r="ML230" s="13"/>
      <c r="MM230" s="13"/>
      <c r="MN230" s="13"/>
      <c r="MO230" s="13"/>
      <c r="MP230" s="13"/>
      <c r="MQ230" s="13"/>
      <c r="MR230" s="13"/>
      <c r="MS230" s="13"/>
      <c r="MT230" s="13"/>
      <c r="MU230" s="13"/>
      <c r="MV230" s="13"/>
      <c r="MW230" s="13"/>
      <c r="MX230" s="13"/>
      <c r="MY230" s="13"/>
      <c r="MZ230" s="13"/>
      <c r="NA230" s="13"/>
      <c r="NB230" s="13"/>
      <c r="NC230" s="13"/>
      <c r="ND230" s="13"/>
      <c r="NE230" s="13"/>
      <c r="NF230" s="13"/>
      <c r="NG230" s="13"/>
      <c r="NH230" s="13"/>
      <c r="NI230" s="13"/>
      <c r="NJ230" s="13"/>
      <c r="NK230" s="13"/>
      <c r="NL230" s="13"/>
      <c r="NM230" s="40"/>
    </row>
    <row r="231" spans="12:377"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  <c r="MI231" s="13"/>
      <c r="MJ231" s="13"/>
      <c r="MK231" s="13"/>
      <c r="ML231" s="13"/>
      <c r="MM231" s="13"/>
      <c r="MN231" s="13"/>
      <c r="MO231" s="13"/>
      <c r="MP231" s="13"/>
      <c r="MQ231" s="13"/>
      <c r="MR231" s="13"/>
      <c r="MS231" s="13"/>
      <c r="MT231" s="13"/>
      <c r="MU231" s="13"/>
      <c r="MV231" s="13"/>
      <c r="MW231" s="13"/>
      <c r="MX231" s="13"/>
      <c r="MY231" s="13"/>
      <c r="MZ231" s="13"/>
      <c r="NA231" s="13"/>
      <c r="NB231" s="13"/>
      <c r="NC231" s="13"/>
      <c r="ND231" s="13"/>
      <c r="NE231" s="13"/>
      <c r="NF231" s="13"/>
      <c r="NG231" s="13"/>
      <c r="NH231" s="13"/>
      <c r="NI231" s="13"/>
      <c r="NJ231" s="13"/>
      <c r="NK231" s="13"/>
      <c r="NL231" s="13"/>
      <c r="NM231" s="40"/>
    </row>
    <row r="232" spans="12:377"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40"/>
    </row>
    <row r="233" spans="12:377"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40"/>
    </row>
    <row r="234" spans="12:377"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40"/>
    </row>
    <row r="235" spans="12:377"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40"/>
    </row>
    <row r="236" spans="12:377"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40"/>
    </row>
    <row r="237" spans="12:377"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40"/>
    </row>
    <row r="238" spans="12:377"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40"/>
    </row>
    <row r="239" spans="12:377"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40"/>
    </row>
    <row r="240" spans="12:377"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40"/>
    </row>
    <row r="241" spans="12:377"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40"/>
    </row>
    <row r="242" spans="12:377"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40"/>
    </row>
    <row r="243" spans="12:377"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40"/>
    </row>
    <row r="244" spans="12:377"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40"/>
    </row>
    <row r="245" spans="12:377"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40"/>
    </row>
    <row r="246" spans="12:377"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40"/>
    </row>
    <row r="247" spans="12:377"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40"/>
    </row>
    <row r="248" spans="12:377"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3"/>
      <c r="MT248" s="13"/>
      <c r="MU248" s="13"/>
      <c r="MV248" s="13"/>
      <c r="MW248" s="13"/>
      <c r="MX248" s="13"/>
      <c r="MY248" s="13"/>
      <c r="MZ248" s="13"/>
      <c r="NA248" s="13"/>
      <c r="NB248" s="13"/>
      <c r="NC248" s="13"/>
      <c r="ND248" s="13"/>
      <c r="NE248" s="13"/>
      <c r="NF248" s="13"/>
      <c r="NG248" s="13"/>
      <c r="NH248" s="13"/>
      <c r="NI248" s="13"/>
      <c r="NJ248" s="13"/>
      <c r="NK248" s="13"/>
      <c r="NL248" s="13"/>
      <c r="NM248" s="40"/>
    </row>
    <row r="249" spans="12:377"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3"/>
      <c r="MT249" s="13"/>
      <c r="MU249" s="13"/>
      <c r="MV249" s="13"/>
      <c r="MW249" s="13"/>
      <c r="MX249" s="13"/>
      <c r="MY249" s="13"/>
      <c r="MZ249" s="13"/>
      <c r="NA249" s="13"/>
      <c r="NB249" s="13"/>
      <c r="NC249" s="13"/>
      <c r="ND249" s="13"/>
      <c r="NE249" s="13"/>
      <c r="NF249" s="13"/>
      <c r="NG249" s="13"/>
      <c r="NH249" s="13"/>
      <c r="NI249" s="13"/>
      <c r="NJ249" s="13"/>
      <c r="NK249" s="13"/>
      <c r="NL249" s="13"/>
      <c r="NM249" s="40"/>
    </row>
    <row r="250" spans="12:377"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40"/>
    </row>
    <row r="251" spans="12:377"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40"/>
    </row>
    <row r="252" spans="12:377"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40"/>
    </row>
    <row r="253" spans="12:377"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40"/>
    </row>
    <row r="254" spans="12:377"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3"/>
      <c r="MT254" s="13"/>
      <c r="MU254" s="13"/>
      <c r="MV254" s="13"/>
      <c r="MW254" s="13"/>
      <c r="MX254" s="13"/>
      <c r="MY254" s="13"/>
      <c r="MZ254" s="13"/>
      <c r="NA254" s="13"/>
      <c r="NB254" s="13"/>
      <c r="NC254" s="13"/>
      <c r="ND254" s="13"/>
      <c r="NE254" s="13"/>
      <c r="NF254" s="13"/>
      <c r="NG254" s="13"/>
      <c r="NH254" s="13"/>
      <c r="NI254" s="13"/>
      <c r="NJ254" s="13"/>
      <c r="NK254" s="13"/>
      <c r="NL254" s="13"/>
      <c r="NM254" s="40"/>
    </row>
    <row r="255" spans="12:377"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  <c r="MI255" s="13"/>
      <c r="MJ255" s="13"/>
      <c r="MK255" s="13"/>
      <c r="ML255" s="13"/>
      <c r="MM255" s="13"/>
      <c r="MN255" s="13"/>
      <c r="MO255" s="13"/>
      <c r="MP255" s="13"/>
      <c r="MQ255" s="13"/>
      <c r="MR255" s="13"/>
      <c r="MS255" s="13"/>
      <c r="MT255" s="13"/>
      <c r="MU255" s="13"/>
      <c r="MV255" s="13"/>
      <c r="MW255" s="13"/>
      <c r="MX255" s="13"/>
      <c r="MY255" s="13"/>
      <c r="MZ255" s="13"/>
      <c r="NA255" s="13"/>
      <c r="NB255" s="13"/>
      <c r="NC255" s="13"/>
      <c r="ND255" s="13"/>
      <c r="NE255" s="13"/>
      <c r="NF255" s="13"/>
      <c r="NG255" s="13"/>
      <c r="NH255" s="13"/>
      <c r="NI255" s="13"/>
      <c r="NJ255" s="13"/>
      <c r="NK255" s="13"/>
      <c r="NL255" s="13"/>
      <c r="NM255" s="40"/>
    </row>
    <row r="256" spans="12:377"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40"/>
    </row>
    <row r="257" spans="12:377"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3"/>
      <c r="MT257" s="13"/>
      <c r="MU257" s="13"/>
      <c r="MV257" s="13"/>
      <c r="MW257" s="13"/>
      <c r="MX257" s="13"/>
      <c r="MY257" s="13"/>
      <c r="MZ257" s="13"/>
      <c r="NA257" s="13"/>
      <c r="NB257" s="13"/>
      <c r="NC257" s="13"/>
      <c r="ND257" s="13"/>
      <c r="NE257" s="13"/>
      <c r="NF257" s="13"/>
      <c r="NG257" s="13"/>
      <c r="NH257" s="13"/>
      <c r="NI257" s="13"/>
      <c r="NJ257" s="13"/>
      <c r="NK257" s="13"/>
      <c r="NL257" s="13"/>
      <c r="NM257" s="40"/>
    </row>
    <row r="258" spans="12:377"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40"/>
    </row>
    <row r="259" spans="12:377"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40"/>
    </row>
    <row r="260" spans="12:377"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3"/>
      <c r="MT260" s="13"/>
      <c r="MU260" s="13"/>
      <c r="MV260" s="13"/>
      <c r="MW260" s="13"/>
      <c r="MX260" s="13"/>
      <c r="MY260" s="13"/>
      <c r="MZ260" s="13"/>
      <c r="NA260" s="13"/>
      <c r="NB260" s="13"/>
      <c r="NC260" s="13"/>
      <c r="ND260" s="13"/>
      <c r="NE260" s="13"/>
      <c r="NF260" s="13"/>
      <c r="NG260" s="13"/>
      <c r="NH260" s="13"/>
      <c r="NI260" s="13"/>
      <c r="NJ260" s="13"/>
      <c r="NK260" s="13"/>
      <c r="NL260" s="13"/>
      <c r="NM260" s="40"/>
    </row>
    <row r="261" spans="12:377"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40"/>
    </row>
    <row r="262" spans="12:377"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40"/>
    </row>
    <row r="263" spans="12:377"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40"/>
    </row>
    <row r="264" spans="12:377"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40"/>
    </row>
    <row r="265" spans="12:377"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40"/>
    </row>
    <row r="266" spans="12:377"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3"/>
      <c r="MT266" s="13"/>
      <c r="MU266" s="13"/>
      <c r="MV266" s="13"/>
      <c r="MW266" s="13"/>
      <c r="MX266" s="13"/>
      <c r="MY266" s="13"/>
      <c r="MZ266" s="13"/>
      <c r="NA266" s="13"/>
      <c r="NB266" s="13"/>
      <c r="NC266" s="13"/>
      <c r="ND266" s="13"/>
      <c r="NE266" s="13"/>
      <c r="NF266" s="13"/>
      <c r="NG266" s="13"/>
      <c r="NH266" s="13"/>
      <c r="NI266" s="13"/>
      <c r="NJ266" s="13"/>
      <c r="NK266" s="13"/>
      <c r="NL266" s="13"/>
      <c r="NM266" s="40"/>
    </row>
  </sheetData>
  <sheetProtection sheet="1" objects="1" scenarios="1"/>
  <mergeCells count="13">
    <mergeCell ref="MH3:NL3"/>
    <mergeCell ref="L3:AP3"/>
    <mergeCell ref="B1:C1"/>
    <mergeCell ref="AQ3:BR3"/>
    <mergeCell ref="BS3:CW3"/>
    <mergeCell ref="CX3:EA3"/>
    <mergeCell ref="EB3:FF3"/>
    <mergeCell ref="FG3:GJ3"/>
    <mergeCell ref="GK3:HO3"/>
    <mergeCell ref="HP3:IT3"/>
    <mergeCell ref="IU3:JX3"/>
    <mergeCell ref="JY3:LC3"/>
    <mergeCell ref="LD3:MG3"/>
  </mergeCells>
  <conditionalFormatting sqref="NL6">
    <cfRule type="expression" dxfId="15" priority="102">
      <formula>OR(WEEKDAY(NL$4,1)=7,WEEKDAY(NL$4,1)=1)</formula>
    </cfRule>
  </conditionalFormatting>
  <conditionalFormatting sqref="NM6">
    <cfRule type="expression" dxfId="14" priority="101">
      <formula>OR(WEEKDAY(NM$4,1)=7,WEEKDAY(NM$4,1)=1)</formula>
    </cfRule>
  </conditionalFormatting>
  <conditionalFormatting sqref="NL7">
    <cfRule type="expression" dxfId="13" priority="34">
      <formula>OR(WEEKDAY(NL$4,1)=7,WEEKDAY(NL$4,1)=1)</formula>
    </cfRule>
  </conditionalFormatting>
  <conditionalFormatting sqref="NM7">
    <cfRule type="expression" dxfId="12" priority="33">
      <formula>OR(WEEKDAY(NM$4,1)=7,WEEKDAY(NM$4,1)=1)</formula>
    </cfRule>
  </conditionalFormatting>
  <conditionalFormatting sqref="NL8">
    <cfRule type="expression" dxfId="11" priority="32">
      <formula>OR(WEEKDAY(NL$4,1)=7,WEEKDAY(NL$4,1)=1)</formula>
    </cfRule>
  </conditionalFormatting>
  <conditionalFormatting sqref="NM8">
    <cfRule type="expression" dxfId="10" priority="31">
      <formula>OR(WEEKDAY(NM$4,1)=7,WEEKDAY(NM$4,1)=1)</formula>
    </cfRule>
  </conditionalFormatting>
  <conditionalFormatting sqref="NL9">
    <cfRule type="expression" dxfId="9" priority="28">
      <formula>OR(WEEKDAY(NL$4,1)=7,WEEKDAY(NL$4,1)=1)</formula>
    </cfRule>
  </conditionalFormatting>
  <conditionalFormatting sqref="NM9">
    <cfRule type="expression" dxfId="8" priority="27">
      <formula>OR(WEEKDAY(NM$4,1)=7,WEEKDAY(NM$4,1)=1)</formula>
    </cfRule>
  </conditionalFormatting>
  <conditionalFormatting sqref="NL10">
    <cfRule type="expression" dxfId="7" priority="2">
      <formula>OR(WEEKDAY(NL$4,1)=7,WEEKDAY(NL$4,1)=1)</formula>
    </cfRule>
  </conditionalFormatting>
  <conditionalFormatting sqref="NM10">
    <cfRule type="expression" dxfId="6" priority="1">
      <formula>OR(WEEKDAY(NM$4,1)=7,WEEKDAY(NM$4,1)=1)</formula>
    </cfRule>
  </conditionalFormatting>
  <dataValidations count="2">
    <dataValidation type="date" allowBlank="1" showInputMessage="1" showErrorMessage="1" sqref="D1:E5 D11:D1048576">
      <formula1>DATE(YEAR(TODAY()),1,1)</formula1>
      <formula2>DATE(YEAR(TODAY()),12,31)</formula2>
    </dataValidation>
    <dataValidation type="custom" allowBlank="1" showInputMessage="1" showErrorMessage="1" sqref="E11:E1048576">
      <formula1>AND(E11&gt;=D11,AND(E11&gt;=DATE(YEAR(TODAY()),1,1),E11&lt;=DATE(YEAR(TODAY()),12,31)))</formula1>
    </dataValidation>
  </dataValidations>
  <pageMargins left="0.7" right="0.7" top="0.75" bottom="0.75" header="0.3" footer="0.3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Einstellungen!$D$53:$D$54</xm:f>
          </x14:formula1>
          <xm:sqref>G1 G6:G10</xm:sqref>
        </x14:dataValidation>
        <x14:dataValidation type="date" allowBlank="1" showInputMessage="1" showErrorMessage="1">
          <x14:formula1>
            <xm:f>DATE(Einstellungen!$B$6,1,1)</xm:f>
          </x14:formula1>
          <x14:formula2>
            <xm:f>DATE(Einstellungen!$B$6,12,31)</xm:f>
          </x14:formula2>
          <xm:sqref>D6:D10</xm:sqref>
        </x14:dataValidation>
        <x14:dataValidation type="custom" allowBlank="1" showInputMessage="1" showErrorMessage="1">
          <x14:formula1>
            <xm:f>AND(E6&gt;=D6,AND(E6&gt;=DATE(Einstellungen!$B$6,1,1),E6&lt;=DATE(Einstellungen!$B$6,12,31)))</xm:f>
          </x14:formula1>
          <xm:sqref>E6:E10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Settings"/>
  <dimension ref="A5:M58"/>
  <sheetViews>
    <sheetView showGridLines="0" topLeftCell="A16" zoomScale="96" zoomScaleNormal="96" workbookViewId="0">
      <selection activeCell="F44" sqref="F44"/>
    </sheetView>
  </sheetViews>
  <sheetFormatPr baseColWidth="10" defaultColWidth="0" defaultRowHeight="15"/>
  <cols>
    <col min="1" max="1" width="1.5703125" customWidth="1"/>
    <col min="2" max="2" width="20.140625" customWidth="1"/>
    <col min="3" max="3" width="1.42578125" customWidth="1"/>
    <col min="4" max="4" width="41.42578125" customWidth="1"/>
    <col min="5" max="5" width="41.42578125" bestFit="1" customWidth="1"/>
    <col min="6" max="6" width="45.5703125" bestFit="1" customWidth="1"/>
    <col min="7" max="7" width="2.42578125" customWidth="1"/>
    <col min="8" max="8" width="23.5703125" hidden="1" customWidth="1"/>
    <col min="9" max="9" width="23" hidden="1" customWidth="1"/>
    <col min="10" max="10" width="17.85546875" hidden="1" customWidth="1"/>
    <col min="11" max="11" width="20.5703125" hidden="1" customWidth="1"/>
    <col min="12" max="12" width="23.5703125" hidden="1" customWidth="1"/>
    <col min="13" max="13" width="3.5703125" hidden="1" customWidth="1"/>
    <col min="14" max="16384" width="9.140625" hidden="1"/>
  </cols>
  <sheetData>
    <row r="5" spans="2:8">
      <c r="B5" s="3" t="str">
        <f>Einstellungen!D38</f>
        <v>JAHR</v>
      </c>
      <c r="D5" s="1" t="s">
        <v>9</v>
      </c>
      <c r="E5" s="1" t="s">
        <v>7</v>
      </c>
      <c r="F5" s="1" t="s">
        <v>10</v>
      </c>
      <c r="H5" s="3" t="s">
        <v>22</v>
      </c>
    </row>
    <row r="6" spans="2:8">
      <c r="B6" s="5">
        <v>2019</v>
      </c>
      <c r="D6" s="21" t="str">
        <f>IF(Hauptseite!$N$6="ENGLISH",tblTranslationText[[#This Row],[ENGLISH]],tblTranslationText[[#This Row],[DEUTSCH]])</f>
        <v>Kalender</v>
      </c>
      <c r="E6" s="21" t="s">
        <v>80</v>
      </c>
      <c r="F6" s="21" t="s">
        <v>81</v>
      </c>
      <c r="H6" s="6">
        <v>41640</v>
      </c>
    </row>
    <row r="7" spans="2:8">
      <c r="D7" s="21" t="str">
        <f>IF(Hauptseite!$N$6="ENGLISH",tblTranslationText[[#This Row],[ENGLISH]],tblTranslationText[[#This Row],[DEUTSCH]])</f>
        <v>Sehen Sie sich den Urlaubsplaner an</v>
      </c>
      <c r="E7" s="21" t="s">
        <v>82</v>
      </c>
      <c r="F7" s="21" t="s">
        <v>83</v>
      </c>
      <c r="H7" s="6">
        <v>41671</v>
      </c>
    </row>
    <row r="8" spans="2:8">
      <c r="D8" s="21" t="str">
        <f>IF(Hauptseite!$N$6="ENGLISH",tblTranslationText[[#This Row],[ENGLISH]],tblTranslationText[[#This Row],[DEUTSCH]])</f>
        <v>Urlaubsplaner</v>
      </c>
      <c r="E8" s="21" t="s">
        <v>68</v>
      </c>
      <c r="F8" s="21" t="s">
        <v>69</v>
      </c>
      <c r="H8" s="6">
        <v>41699</v>
      </c>
    </row>
    <row r="9" spans="2:8">
      <c r="D9" s="21" t="str">
        <f>IF(Hauptseite!$N$6="ENGLISH",tblTranslationText[[#This Row],[ENGLISH]],tblTranslationText[[#This Row],[DEUTSCH]])</f>
        <v xml:space="preserve">Sprache: </v>
      </c>
      <c r="E9" s="21" t="s">
        <v>6</v>
      </c>
      <c r="F9" s="21" t="s">
        <v>11</v>
      </c>
      <c r="H9" s="6">
        <v>41730</v>
      </c>
    </row>
    <row r="10" spans="2:8">
      <c r="D10" s="21" t="str">
        <f>IF(Hauptseite!$N$6="ENGLISH",tblTranslationText[[#This Row],[ENGLISH]],tblTranslationText[[#This Row],[DEUTSCH]])</f>
        <v>Öffnen</v>
      </c>
      <c r="E10" s="2" t="s">
        <v>12</v>
      </c>
      <c r="F10" s="21" t="s">
        <v>92</v>
      </c>
      <c r="H10" s="6">
        <v>41760</v>
      </c>
    </row>
    <row r="11" spans="2:8">
      <c r="D11" s="21" t="str">
        <f>IF(Hauptseite!$N$6="ENGLISH",tblTranslationText[[#This Row],[ENGLISH]],tblTranslationText[[#This Row],[DEUTSCH]])</f>
        <v>Datum aktualisieren</v>
      </c>
      <c r="E11" s="22" t="s">
        <v>19</v>
      </c>
      <c r="F11" s="21" t="s">
        <v>93</v>
      </c>
      <c r="H11" s="6">
        <v>41791</v>
      </c>
    </row>
    <row r="12" spans="2:8">
      <c r="D12" s="21" t="str">
        <f>IF(Hauptseite!$N$6="ENGLISH",tblTranslationText[[#This Row],[ENGLISH]],tblTranslationText[[#This Row],[DEUTSCH]])</f>
        <v>Aktualisieren</v>
      </c>
      <c r="E12" s="2" t="s">
        <v>20</v>
      </c>
      <c r="F12" s="21" t="s">
        <v>102</v>
      </c>
      <c r="H12" s="6">
        <v>41821</v>
      </c>
    </row>
    <row r="13" spans="2:8">
      <c r="D13" s="23" t="str">
        <f>IF(Hauptseite!$N$6="ENGLISH",tblTranslationText[[#This Row],[ENGLISH]],tblTranslationText[[#This Row],[DEUTSCH]])</f>
        <v>Aufgabe hinzufügen</v>
      </c>
      <c r="E13" s="4" t="s">
        <v>21</v>
      </c>
      <c r="F13" s="21" t="s">
        <v>94</v>
      </c>
      <c r="H13" s="6">
        <v>41852</v>
      </c>
    </row>
    <row r="14" spans="2:8">
      <c r="D14" s="24" t="str">
        <f>IF(Hauptseite!$N$6="ENGLISH",tblTranslationText[[#This Row],[ENGLISH]],tblTranslationText[[#This Row],[DEUTSCH]])</f>
        <v>Mitarbeitername</v>
      </c>
      <c r="E14" s="21" t="s">
        <v>70</v>
      </c>
      <c r="F14" s="21" t="s">
        <v>71</v>
      </c>
      <c r="H14" s="6">
        <v>41883</v>
      </c>
    </row>
    <row r="15" spans="2:8">
      <c r="D15" s="25" t="str">
        <f>IF(Hauptseite!$N$6="ENGLISH",tblTranslationText[[#This Row],[ENGLISH]],tblTranslationText[[#This Row],[DEUTSCH]])</f>
        <v>Abteilung</v>
      </c>
      <c r="E15" s="21" t="s">
        <v>72</v>
      </c>
      <c r="F15" s="21" t="s">
        <v>73</v>
      </c>
      <c r="H15" s="6">
        <v>41913</v>
      </c>
    </row>
    <row r="16" spans="2:8">
      <c r="D16" s="25" t="str">
        <f>IF(Hauptseite!$N$6="ENGLISH",tblTranslationText[[#This Row],[ENGLISH]],tblTranslationText[[#This Row],[DEUTSCH]])</f>
        <v xml:space="preserve">Startdatum </v>
      </c>
      <c r="E16" s="21" t="s">
        <v>0</v>
      </c>
      <c r="F16" s="21" t="s">
        <v>13</v>
      </c>
      <c r="H16" s="6">
        <v>41944</v>
      </c>
    </row>
    <row r="17" spans="4:8">
      <c r="D17" s="25" t="str">
        <f>IF(Hauptseite!$N$6="ENGLISH",tblTranslationText[[#This Row],[ENGLISH]],tblTranslationText[[#This Row],[DEUTSCH]])</f>
        <v xml:space="preserve">Enddatum </v>
      </c>
      <c r="E17" s="21" t="s">
        <v>1</v>
      </c>
      <c r="F17" s="21" t="s">
        <v>14</v>
      </c>
      <c r="H17" s="7">
        <v>41974</v>
      </c>
    </row>
    <row r="18" spans="4:8">
      <c r="D18" s="25" t="str">
        <f>IF(Hauptseite!$N$6="ENGLISH",tblTranslationText[[#This Row],[ENGLISH]],tblTranslationText[[#This Row],[DEUTSCH]])</f>
        <v xml:space="preserve">Dauer (Tage) </v>
      </c>
      <c r="E18" s="21" t="s">
        <v>2</v>
      </c>
      <c r="F18" s="21" t="s">
        <v>15</v>
      </c>
    </row>
    <row r="19" spans="4:8">
      <c r="D19" s="25" t="str">
        <f>IF(Hauptseite!$N$6="ENGLISH",tblTranslationText[[#This Row],[ENGLISH]],tblTranslationText[[#This Row],[DEUTSCH]])</f>
        <v>Abwesenheit Grund</v>
      </c>
      <c r="E19" s="21" t="s">
        <v>74</v>
      </c>
      <c r="F19" s="21" t="s">
        <v>75</v>
      </c>
    </row>
    <row r="20" spans="4:8">
      <c r="D20" s="25" t="str">
        <f>IF(Hauptseite!$N$6="ENGLISH",tblTranslationText[[#This Row],[ENGLISH]],tblTranslationText[[#This Row],[DEUTSCH]])</f>
        <v xml:space="preserve">Arbeitstage </v>
      </c>
      <c r="E20" s="21" t="s">
        <v>3</v>
      </c>
      <c r="F20" s="21" t="s">
        <v>16</v>
      </c>
    </row>
    <row r="21" spans="4:8">
      <c r="D21" s="25" t="str">
        <f>IF(Hauptseite!$N$6="ENGLISH",tblTranslationText[[#This Row],[ENGLISH]],tblTranslationText[[#This Row],[DEUTSCH]])</f>
        <v xml:space="preserve">Tage Komplett </v>
      </c>
      <c r="E21" s="21" t="s">
        <v>4</v>
      </c>
      <c r="F21" s="21" t="s">
        <v>17</v>
      </c>
    </row>
    <row r="22" spans="4:8">
      <c r="D22" s="25" t="str">
        <f>IF(Hauptseite!$N$6="ENGLISH",tblTranslationText[[#This Row],[ENGLISH]],tblTranslationText[[#This Row],[DEUTSCH]])</f>
        <v xml:space="preserve">Tage Rest </v>
      </c>
      <c r="E22" s="21" t="s">
        <v>5</v>
      </c>
      <c r="F22" s="21" t="s">
        <v>18</v>
      </c>
    </row>
    <row r="23" spans="4:8">
      <c r="D23" s="25" t="str">
        <f>IF(Hauptseite!$N$6="ENGLISH",tblTranslationText[[#This Row],[ENGLISH]],tblTranslationText[[#This Row],[DEUTSCH]])</f>
        <v>Geben Sie eine Aufgabe ein</v>
      </c>
      <c r="E23" s="21" t="s">
        <v>23</v>
      </c>
      <c r="F23" s="21" t="s">
        <v>31</v>
      </c>
    </row>
    <row r="24" spans="4:8">
      <c r="D24" s="23" t="str">
        <f>IF(Hauptseite!$N$6="ENGLISH",tblTranslationText[[#This Row],[ENGLISH]],tblTranslationText[[#This Row],[DEUTSCH]])</f>
        <v>TASK FORM</v>
      </c>
      <c r="E24" s="21" t="s">
        <v>24</v>
      </c>
      <c r="F24" s="21" t="s">
        <v>24</v>
      </c>
    </row>
    <row r="25" spans="4:8">
      <c r="D25" s="23" t="str">
        <f>IF(Hauptseite!$N$6="ENGLISH",tblTranslationText[[#This Row],[ENGLISH]],tblTranslationText[[#This Row],[DEUTSCH]])</f>
        <v>Aufgabe Name:</v>
      </c>
      <c r="E25" s="21" t="s">
        <v>25</v>
      </c>
      <c r="F25" s="21" t="s">
        <v>32</v>
      </c>
    </row>
    <row r="26" spans="4:8">
      <c r="D26" s="23" t="str">
        <f>IF(Hauptseite!$N$6="ENGLISH",tblTranslationText[[#This Row],[ENGLISH]],tblTranslationText[[#This Row],[DEUTSCH]])</f>
        <v>Startdatum:</v>
      </c>
      <c r="E26" s="21" t="s">
        <v>26</v>
      </c>
      <c r="F26" s="21" t="s">
        <v>33</v>
      </c>
    </row>
    <row r="27" spans="4:8">
      <c r="D27" s="23" t="str">
        <f>IF(Hauptseite!$N$6="ENGLISH",tblTranslationText[[#This Row],[ENGLISH]],tblTranslationText[[#This Row],[DEUTSCH]])</f>
        <v>Dauer:</v>
      </c>
      <c r="E27" s="21" t="s">
        <v>27</v>
      </c>
      <c r="F27" s="21" t="s">
        <v>34</v>
      </c>
    </row>
    <row r="28" spans="4:8">
      <c r="D28" s="23" t="str">
        <f>IF(Hauptseite!$N$6="ENGLISH",tblTranslationText[[#This Row],[ENGLISH]],tblTranslationText[[#This Row],[DEUTSCH]])</f>
        <v>[MM/TT/JJJJ]</v>
      </c>
      <c r="E28" s="21" t="s">
        <v>28</v>
      </c>
      <c r="F28" s="21" t="s">
        <v>36</v>
      </c>
    </row>
    <row r="29" spans="4:8">
      <c r="D29" s="23" t="str">
        <f>IF(Hauptseite!$N$6="ENGLISH",tblTranslationText[[#This Row],[ENGLISH]],tblTranslationText[[#This Row],[DEUTSCH]])</f>
        <v>Aufgabe hinzufügen</v>
      </c>
      <c r="E29" s="21" t="s">
        <v>29</v>
      </c>
      <c r="F29" s="21" t="s">
        <v>94</v>
      </c>
    </row>
    <row r="30" spans="4:8">
      <c r="D30" s="23" t="str">
        <f>IF(Hauptseite!$N$6="ENGLISH",tblTranslationText[[#This Row],[ENGLISH]],tblTranslationText[[#This Row],[DEUTSCH]])</f>
        <v>Löschen</v>
      </c>
      <c r="E30" s="21" t="s">
        <v>30</v>
      </c>
      <c r="F30" s="21" t="s">
        <v>35</v>
      </c>
    </row>
    <row r="31" spans="4:8">
      <c r="D31" s="23" t="str">
        <f>IF(Hauptseite!$N$6="ENGLISH",tblTranslationText[[#This Row],[ENGLISH]],tblTranslationText[[#This Row],[DEUTSCH]])</f>
        <v>Datensatz hinzugefügt. Einen weiteren eintragen?</v>
      </c>
      <c r="E31" s="21" t="s">
        <v>37</v>
      </c>
      <c r="F31" s="21" t="s">
        <v>95</v>
      </c>
    </row>
    <row r="32" spans="4:8">
      <c r="D32" s="23" t="str">
        <f>IF(Hauptseite!$N$6="ENGLISH",tblTranslationText[[#This Row],[ENGLISH]],tblTranslationText[[#This Row],[DEUTSCH]])</f>
        <v>Bitte füllen Sie das Formular aus.</v>
      </c>
      <c r="E32" s="21" t="s">
        <v>38</v>
      </c>
      <c r="F32" s="21" t="s">
        <v>39</v>
      </c>
    </row>
    <row r="33" spans="4:6">
      <c r="D33" s="23" t="str">
        <f>IF(Hauptseite!$N$6="ENGLISH",tblTranslationText[[#This Row],[ENGLISH]],tblTranslationText[[#This Row],[DEUTSCH]])</f>
        <v>% Erledigt:</v>
      </c>
      <c r="E33" s="21" t="s">
        <v>40</v>
      </c>
      <c r="F33" s="21" t="s">
        <v>96</v>
      </c>
    </row>
    <row r="34" spans="4:6">
      <c r="D34" s="23" t="str">
        <f>IF(Hauptseite!$N$6="ENGLISH",tblTranslationText[[#This Row],[ENGLISH]],tblTranslationText[[#This Row],[DEUTSCH]])</f>
        <v>Kalender aktualisiert.</v>
      </c>
      <c r="E34" s="21" t="s">
        <v>42</v>
      </c>
      <c r="F34" s="21" t="s">
        <v>41</v>
      </c>
    </row>
    <row r="35" spans="4:6">
      <c r="D35" s="23" t="str">
        <f>IF(Hauptseite!$N$6="ENGLISH",tblTranslationText[[#This Row],[ENGLISH]],tblTranslationText[[#This Row],[DEUTSCH]])</f>
        <v>Diagramm aktualisiert.</v>
      </c>
      <c r="E35" s="21" t="s">
        <v>43</v>
      </c>
      <c r="F35" s="21" t="s">
        <v>44</v>
      </c>
    </row>
    <row r="36" spans="4:6">
      <c r="D36" s="23" t="str">
        <f>IF(Hauptseite!$N$6="ENGLISH",tblTranslationText[[#This Row],[ENGLISH]],tblTranslationText[[#This Row],[DEUTSCH]])</f>
        <v>Bitte wählen Sie eine Aufgabenzeile aus.</v>
      </c>
      <c r="E36" s="21" t="s">
        <v>45</v>
      </c>
      <c r="F36" s="21" t="s">
        <v>46</v>
      </c>
    </row>
    <row r="37" spans="4:6">
      <c r="D37" s="23" t="str">
        <f>IF(Hauptseite!$N$6="ENGLISH",tblTranslationText[[#This Row],[ENGLISH]],tblTranslationText[[#This Row],[DEUTSCH]])</f>
        <v>Nur numerische Werte.</v>
      </c>
      <c r="E37" s="21" t="s">
        <v>47</v>
      </c>
      <c r="F37" s="21" t="s">
        <v>48</v>
      </c>
    </row>
    <row r="38" spans="4:6">
      <c r="D38" s="23" t="str">
        <f>IF(Hauptseite!$N$6="ENGLISH",tblTranslationText[[#This Row],[ENGLISH]],tblTranslationText[[#This Row],[DEUTSCH]])</f>
        <v>JAHR</v>
      </c>
      <c r="E38" s="21" t="s">
        <v>65</v>
      </c>
      <c r="F38" s="21" t="s">
        <v>63</v>
      </c>
    </row>
    <row r="39" spans="4:6">
      <c r="D39" s="23" t="str">
        <f>IF(Hauptseite!$N$6="ENGLISH",tblTranslationText[[#This Row],[ENGLISH]],tblTranslationText[[#This Row],[DEUTSCH]])</f>
        <v>AUSBLENDEN</v>
      </c>
      <c r="E39" s="21" t="s">
        <v>49</v>
      </c>
      <c r="F39" s="21" t="s">
        <v>97</v>
      </c>
    </row>
    <row r="40" spans="4:6">
      <c r="D40" s="23">
        <f>IF(Hauptseite!$N$6="ENGLISH",tblTranslationText[[#This Row],[ENGLISH]],tblTranslationText[[#This Row],[DEUTSCH]])</f>
        <v>84.96</v>
      </c>
      <c r="E40" s="21">
        <v>66.959999999999994</v>
      </c>
      <c r="F40" s="21">
        <v>84.96</v>
      </c>
    </row>
    <row r="41" spans="4:6">
      <c r="D41" s="23">
        <f>IF(Hauptseite!$N$6="ENGLISH",tblTranslationText[[#This Row],[ENGLISH]],tblTranslationText[[#This Row],[DEUTSCH]])</f>
        <v>98.64</v>
      </c>
      <c r="E41" s="21">
        <v>79.92</v>
      </c>
      <c r="F41" s="21">
        <v>98.64</v>
      </c>
    </row>
    <row r="42" spans="4:6">
      <c r="D42" s="26" t="str">
        <f>IF(Hauptseite!$N$6="ENGLISH",tblTranslationText[[#This Row],[ENGLISH]],tblTranslationText[[#This Row],[DEUTSCH]])</f>
        <v>Sind Sie sicher, dass Sie diese Zeile löschen möchten?</v>
      </c>
      <c r="E42" s="27" t="s">
        <v>50</v>
      </c>
      <c r="F42" s="52" t="s">
        <v>51</v>
      </c>
    </row>
    <row r="43" spans="4:6">
      <c r="D43" s="26" t="str">
        <f>IF(Hauptseite!$N$6="ENGLISH",tblTranslationText[[#This Row],[ENGLISH]],tblTranslationText[[#This Row],[DEUTSCH]])</f>
        <v>Erfassung des Kalenderjahres</v>
      </c>
      <c r="E43" s="21" t="s">
        <v>64</v>
      </c>
      <c r="F43" s="21" t="s">
        <v>98</v>
      </c>
    </row>
    <row r="44" spans="4:6">
      <c r="D44" s="23" t="str">
        <f>IF(Hauptseite!$N$6="ENGLISH",tblTranslationText[[#This Row],[ENGLISH]],tblTranslationText[[#This Row],[DEUTSCH]])</f>
        <v>Wählen Sie das Kalenderjahr für das Sie Abwesenheiten erfassen wollen</v>
      </c>
      <c r="E44" s="21" t="s">
        <v>52</v>
      </c>
      <c r="F44" s="21" t="s">
        <v>105</v>
      </c>
    </row>
    <row r="45" spans="4:6">
      <c r="D45" s="23" t="str">
        <f>IF(Hauptseite!$N$6="ENGLISH",tblTranslationText[[#This Row],[ENGLISH]],tblTranslationText[[#This Row],[DEUTSCH]])</f>
        <v>Bitte wählen Sie ein Jahr aus.</v>
      </c>
      <c r="E45" s="21" t="s">
        <v>53</v>
      </c>
      <c r="F45" s="21" t="s">
        <v>54</v>
      </c>
    </row>
    <row r="46" spans="4:6">
      <c r="D46" s="23" t="str">
        <f>IF(Hauptseite!$N$6="ENGLISH",tblTranslationText[[#This Row],[ENGLISH]],tblTranslationText[[#This Row],[DEUTSCH]])</f>
        <v>Diagramm aktualisieren</v>
      </c>
      <c r="E46" s="21" t="s">
        <v>55</v>
      </c>
      <c r="F46" s="21" t="s">
        <v>99</v>
      </c>
    </row>
    <row r="47" spans="4:6">
      <c r="D47" s="23" t="str">
        <f>IF(Hauptseite!$N$6="ENGLISH",tblTranslationText[[#This Row],[ENGLISH]],tblTranslationText[[#This Row],[DEUTSCH]])</f>
        <v>Eine Aufganbenzeile hinzufügen</v>
      </c>
      <c r="E47" s="21" t="s">
        <v>57</v>
      </c>
      <c r="F47" s="21" t="s">
        <v>100</v>
      </c>
    </row>
    <row r="48" spans="4:6">
      <c r="D48" s="23" t="str">
        <f>IF(Hauptseite!$N$6="ENGLISH",tblTranslationText[[#This Row],[ENGLISH]],tblTranslationText[[#This Row],[DEUTSCH]])</f>
        <v>Eine Aufgabenzeile löschen</v>
      </c>
      <c r="E48" s="21" t="s">
        <v>56</v>
      </c>
      <c r="F48" s="21" t="s">
        <v>59</v>
      </c>
    </row>
    <row r="49" spans="4:6">
      <c r="D49" s="23" t="str">
        <f>IF(Hauptseite!$N$6="ENGLISH",tblTranslationText[[#This Row],[ENGLISH]],tblTranslationText[[#This Row],[DEUTSCH]])</f>
        <v>Details ein-/ausblenden</v>
      </c>
      <c r="E49" s="21" t="s">
        <v>58</v>
      </c>
      <c r="F49" s="21" t="s">
        <v>101</v>
      </c>
    </row>
    <row r="50" spans="4:6">
      <c r="D50" s="23" t="str">
        <f>IF(Hauptseite!$N$6="ENGLISH",tblTranslationText[[#This Row],[ENGLISH]],tblTranslationText[[#This Row],[DEUTSCH]])</f>
        <v>Bemerkungen</v>
      </c>
      <c r="E50" s="21" t="s">
        <v>60</v>
      </c>
      <c r="F50" s="21" t="s">
        <v>61</v>
      </c>
    </row>
    <row r="51" spans="4:6">
      <c r="D51" s="23" t="str">
        <f>IF(Hauptseite!$N$6="ENGLISH",tblTranslationText[[#This Row],[ENGLISH]],tblTranslationText[[#This Row],[DEUTSCH]])</f>
        <v>Kalenderjahr aktualisieren</v>
      </c>
      <c r="E51" s="21" t="s">
        <v>62</v>
      </c>
      <c r="F51" s="21" t="s">
        <v>91</v>
      </c>
    </row>
    <row r="52" spans="4:6">
      <c r="D52" s="23" t="str">
        <f>IF(Hauptseite!$N$6="ENGLISH",tblTranslationText[[#This Row],[ENGLISH]],tblTranslationText[[#This Row],[DEUTSCH]])</f>
        <v>Ansicht vergrößern?</v>
      </c>
      <c r="E52" s="21" t="s">
        <v>66</v>
      </c>
      <c r="F52" s="21" t="s">
        <v>67</v>
      </c>
    </row>
    <row r="53" spans="4:6">
      <c r="D53" s="23" t="str">
        <f>IF(Hauptseite!$N$6="ENGLISH",tblTranslationText[[#This Row],[ENGLISH]],tblTranslationText[[#This Row],[DEUTSCH]])</f>
        <v>Abwesenheit</v>
      </c>
      <c r="E53" s="21" t="s">
        <v>76</v>
      </c>
      <c r="F53" s="21" t="s">
        <v>78</v>
      </c>
    </row>
    <row r="54" spans="4:6">
      <c r="D54" s="23" t="str">
        <f>IF(Hauptseite!$N$6="ENGLISH",tblTranslationText[[#This Row],[ENGLISH]],tblTranslationText[[#This Row],[DEUTSCH]])</f>
        <v>Urlaub</v>
      </c>
      <c r="E54" s="21" t="s">
        <v>77</v>
      </c>
      <c r="F54" s="21" t="s">
        <v>79</v>
      </c>
    </row>
    <row r="55" spans="4:6">
      <c r="D55" s="23" t="str">
        <f>IF(Hauptseite!$N$6="ENGLISH",tblTranslationText[[#This Row],[ENGLISH]],tblTranslationText[[#This Row],[DEUTSCH]])</f>
        <v>Hauptseite</v>
      </c>
      <c r="E55" s="21" t="s">
        <v>84</v>
      </c>
      <c r="F55" s="21" t="s">
        <v>85</v>
      </c>
    </row>
    <row r="56" spans="4:6">
      <c r="D56" s="23" t="str">
        <f>IF(Hauptseite!$N$6="ENGLISH",tblTranslationText[[#This Row],[ENGLISH]],tblTranslationText[[#This Row],[DEUTSCH]])</f>
        <v>Einstellungen</v>
      </c>
      <c r="E56" s="21" t="s">
        <v>86</v>
      </c>
      <c r="F56" s="21" t="s">
        <v>87</v>
      </c>
    </row>
    <row r="57" spans="4:6">
      <c r="D57" s="23" t="str">
        <f>IF(Hauptseite!$N$6="ENGLISH",tblTranslationText[[#This Row],[ENGLISH]],tblTranslationText[[#This Row],[DEUTSCH]])</f>
        <v>Bitte ein gültiges Jahr eingeben.</v>
      </c>
      <c r="E57" s="21" t="s">
        <v>88</v>
      </c>
      <c r="F57" s="21" t="s">
        <v>89</v>
      </c>
    </row>
    <row r="58" spans="4:6">
      <c r="D58" s="48" t="str">
        <f>IF(Hauptseite!$N$6="ENGLISH",tblTranslationText[[#This Row],[ENGLISH]],tblTranslationText[[#This Row],[DEUTSCH]])</f>
        <v>Kalenderjahr aktualisieren</v>
      </c>
      <c r="E58" s="49" t="s">
        <v>90</v>
      </c>
      <c r="F58" s="52" t="s">
        <v>91</v>
      </c>
    </row>
  </sheetData>
  <dataValidations disablePrompts="1" count="1">
    <dataValidation type="whole" showInputMessage="1" showErrorMessage="1" sqref="B6">
      <formula1>1900</formula1>
      <formula2>3000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Hauptseite</vt:lpstr>
      <vt:lpstr>Kalender</vt:lpstr>
      <vt:lpstr>Einstellungen</vt:lpstr>
      <vt:lpstr>Kalender!Druckbereich</vt:lpstr>
      <vt:lpstr>Kalender!Drucktitel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exco</cp:lastModifiedBy>
  <cp:lastPrinted>2017-05-16T01:40:04Z</cp:lastPrinted>
  <dcterms:created xsi:type="dcterms:W3CDTF">2014-08-26T16:38:43Z</dcterms:created>
  <dcterms:modified xsi:type="dcterms:W3CDTF">2019-04-05T05:39:05Z</dcterms:modified>
</cp:coreProperties>
</file>